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Барнаул" sheetId="2" r:id="rId1"/>
    <sheet name="Новосибирск" sheetId="3" r:id="rId2"/>
    <sheet name="Томск" sheetId="4" r:id="rId3"/>
    <sheet name="Колпашево" sheetId="5" r:id="rId4"/>
    <sheet name="Омск" sheetId="6" r:id="rId5"/>
    <sheet name="Тобольск" sheetId="7" r:id="rId6"/>
    <sheet name="Ханты" sheetId="8" r:id="rId7"/>
    <sheet name="Сургут" sheetId="9" r:id="rId8"/>
    <sheet name="Салехард" sheetId="10" r:id="rId9"/>
  </sheets>
  <calcPr calcId="145621"/>
</workbook>
</file>

<file path=xl/calcChain.xml><?xml version="1.0" encoding="utf-8"?>
<calcChain xmlns="http://schemas.openxmlformats.org/spreadsheetml/2006/main">
  <c r="D69" i="10" l="1"/>
  <c r="D33" i="3" l="1"/>
  <c r="D34" i="3"/>
  <c r="D41" i="9" l="1"/>
  <c r="D17" i="7" l="1"/>
  <c r="M17" i="3" l="1"/>
  <c r="D60" i="10" l="1"/>
  <c r="D70" i="10" s="1"/>
  <c r="M5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2" i="10"/>
  <c r="M31" i="10"/>
  <c r="M27" i="10"/>
  <c r="M26" i="10"/>
  <c r="M25" i="10"/>
  <c r="M19" i="10"/>
  <c r="M16" i="10"/>
  <c r="M15" i="10"/>
  <c r="M14" i="10"/>
  <c r="M12" i="10"/>
  <c r="M11" i="10"/>
  <c r="M10" i="10"/>
  <c r="M9" i="10"/>
  <c r="M8" i="10"/>
  <c r="M7" i="10"/>
  <c r="M6" i="10"/>
  <c r="D35" i="9"/>
  <c r="M28" i="9"/>
  <c r="M26" i="9"/>
  <c r="M20" i="9"/>
  <c r="M19" i="9"/>
  <c r="M14" i="9"/>
  <c r="M7" i="9"/>
  <c r="D50" i="8"/>
  <c r="D44" i="8"/>
  <c r="D51" i="8" s="1"/>
  <c r="M17" i="8"/>
  <c r="M16" i="8"/>
  <c r="M10" i="8"/>
  <c r="M9" i="8"/>
  <c r="M8" i="8"/>
  <c r="M7" i="8"/>
  <c r="M6" i="8"/>
  <c r="M7" i="7"/>
  <c r="M6" i="7"/>
  <c r="D10" i="6"/>
  <c r="M8" i="6"/>
  <c r="M7" i="6"/>
  <c r="M6" i="6"/>
  <c r="D48" i="5"/>
  <c r="M36" i="5"/>
  <c r="M27" i="5"/>
  <c r="M19" i="5"/>
  <c r="M15" i="5"/>
  <c r="M14" i="5"/>
  <c r="M10" i="5"/>
  <c r="M9" i="5"/>
  <c r="M7" i="5"/>
  <c r="M6" i="5"/>
  <c r="D20" i="4"/>
  <c r="M19" i="4"/>
  <c r="M11" i="4"/>
  <c r="M7" i="4"/>
  <c r="M6" i="4"/>
  <c r="D19" i="3"/>
  <c r="M14" i="3"/>
  <c r="M13" i="3"/>
  <c r="M12" i="3"/>
  <c r="M9" i="3"/>
  <c r="M8" i="3"/>
  <c r="M7" i="3"/>
  <c r="M6" i="3"/>
  <c r="D27" i="2"/>
  <c r="M24" i="2"/>
  <c r="M23" i="2"/>
  <c r="M17" i="2"/>
  <c r="M16" i="2"/>
  <c r="M15" i="2"/>
  <c r="M13" i="2"/>
  <c r="M11" i="2"/>
  <c r="M10" i="2"/>
  <c r="M8" i="2"/>
  <c r="M7" i="2"/>
  <c r="M6" i="2"/>
  <c r="D42" i="9" l="1"/>
</calcChain>
</file>

<file path=xl/sharedStrings.xml><?xml version="1.0" encoding="utf-8"?>
<sst xmlns="http://schemas.openxmlformats.org/spreadsheetml/2006/main" count="1901" uniqueCount="667">
  <si>
    <t>Барнаул</t>
  </si>
  <si>
    <t>Новосибирск</t>
  </si>
  <si>
    <t>Томск</t>
  </si>
  <si>
    <t>Колпашево</t>
  </si>
  <si>
    <t>Омск</t>
  </si>
  <si>
    <t>Тобольск</t>
  </si>
  <si>
    <t>Сургут</t>
  </si>
  <si>
    <t>Салехард</t>
  </si>
  <si>
    <t>Наименование                               водного пути</t>
  </si>
  <si>
    <t>Границы участка по течению</t>
  </si>
  <si>
    <t>Протяжённость,км</t>
  </si>
  <si>
    <t>Габариты судового хода</t>
  </si>
  <si>
    <t>Категория ВВП</t>
  </si>
  <si>
    <t>Водпост</t>
  </si>
  <si>
    <t>Проектный уровень воды над «0» графика, см</t>
  </si>
  <si>
    <t>Прогнозируемые сроки действия СНО</t>
  </si>
  <si>
    <t xml:space="preserve">Примечания </t>
  </si>
  <si>
    <t>верхняя</t>
  </si>
  <si>
    <t>нижняя</t>
  </si>
  <si>
    <t>глубина см</t>
  </si>
  <si>
    <t>ширина м</t>
  </si>
  <si>
    <t>радиус закругления, м</t>
  </si>
  <si>
    <t>даты</t>
  </si>
  <si>
    <t>продолжительность, суток.</t>
  </si>
  <si>
    <t>начала</t>
  </si>
  <si>
    <t>закрытия</t>
  </si>
  <si>
    <t>Внутренние водные пути федерального значения</t>
  </si>
  <si>
    <t>Река Обь</t>
  </si>
  <si>
    <t>устье р. Бия</t>
  </si>
  <si>
    <t>Усть-Чарышская прист.</t>
  </si>
  <si>
    <t>Фоминское</t>
  </si>
  <si>
    <t>35 (159,79)</t>
  </si>
  <si>
    <t>глубина 1,4 м обеспечивается в течение 110 суток в соответствии с Соглашением между Правительством Алтайского края и Росморречфлотом при обеспечении соответствующего софинансирования Правительством Алтайского края, до заключенного Соглашения - глубина 1,1 м</t>
  </si>
  <si>
    <t>г. Барнаул</t>
  </si>
  <si>
    <t>Учпристань</t>
  </si>
  <si>
    <t>200(143,03)</t>
  </si>
  <si>
    <t>г. Камень-на-Оби</t>
  </si>
  <si>
    <t>70 (128,59)</t>
  </si>
  <si>
    <t xml:space="preserve"> светоотражающая навигационная обстановка действуют по 31 мая, освещаемая - с 1 июня, глубина 1,6 м обеспечивается в течение 115 суток в соответствии с Соглашением между Правительством Алтайского края и Росморречфлотом при обеспечении соответствующего софинансирования Правительством Алтайского края, за пределами периода действия Соглашения - глубина 1,5 м</t>
  </si>
  <si>
    <t>Река Бия</t>
  </si>
  <si>
    <t>с.Турочак</t>
  </si>
  <si>
    <t>Порт</t>
  </si>
  <si>
    <t>-</t>
  </si>
  <si>
    <t>устье                                               (слияние с р. Катунь)</t>
  </si>
  <si>
    <t>40/30</t>
  </si>
  <si>
    <t>Бийск</t>
  </si>
  <si>
    <t>140 (164,08)</t>
  </si>
  <si>
    <t>Река Катунь</t>
  </si>
  <si>
    <t>Бийский гравийно-песчанный карьер</t>
  </si>
  <si>
    <t>устье (слияние с р. Бия)</t>
  </si>
  <si>
    <t>Сростки</t>
  </si>
  <si>
    <t>180 (198,95)</t>
  </si>
  <si>
    <t>Река Чарыш</t>
  </si>
  <si>
    <t>с. Усть-Калманка</t>
  </si>
  <si>
    <t>устье (р. Обь)</t>
  </si>
  <si>
    <t>Озеро Телецкое</t>
  </si>
  <si>
    <t>устье р.  Кыга</t>
  </si>
  <si>
    <t>с. Артыбаш</t>
  </si>
  <si>
    <t>Артыбаш</t>
  </si>
  <si>
    <t>150 (433,35)</t>
  </si>
  <si>
    <t>Барнаульский ковш</t>
  </si>
  <si>
    <t>Барнаульский порт</t>
  </si>
  <si>
    <t>р. Обь, 241 км</t>
  </si>
  <si>
    <t>подход к Бийскому гравийно-песчанному карьеру</t>
  </si>
  <si>
    <t>р. Катунь, 28,7 км</t>
  </si>
  <si>
    <t>р. Катунь, 28,3 км</t>
  </si>
  <si>
    <t xml:space="preserve">протока Рассказихинская </t>
  </si>
  <si>
    <t>ост. пункт Рассказиха</t>
  </si>
  <si>
    <t>р. Обь, 206 км</t>
  </si>
  <si>
    <t>внутренние водные пути без гарантированных габаритов судовых ходов и с неосвещаемой навигационной обстановкой (шестая категория), а также сроки действия обстановки, устанавливаются в соответствии с Соглашением между Правительством Алтайского края и Росморречфлотом при обеспечении соответствующего софинансирования Правительством Алтайского края</t>
  </si>
  <si>
    <t>ост. пункт Бобровка</t>
  </si>
  <si>
    <t>р. Обь, 218 км</t>
  </si>
  <si>
    <t>подход к пристани Усть-Чарышская</t>
  </si>
  <si>
    <t>пристань Усть-Чарышская</t>
  </si>
  <si>
    <t>р. Обь, 107 км</t>
  </si>
  <si>
    <t>подход к пристани Бийск</t>
  </si>
  <si>
    <t>пристань Бийск</t>
  </si>
  <si>
    <t>р. Бия, 22 км</t>
  </si>
  <si>
    <t>подход к причалу Чеканиха</t>
  </si>
  <si>
    <t>причал Чеканиха</t>
  </si>
  <si>
    <t>р. Обь, 91 км</t>
  </si>
  <si>
    <t>подход к затону Барнаульской РЭБ флота</t>
  </si>
  <si>
    <t>ост.пункт Барнаульская РЭБ флота</t>
  </si>
  <si>
    <t>р. Обь, 235 км</t>
  </si>
  <si>
    <t>подход к причалу Алтайстройкомплект</t>
  </si>
  <si>
    <t>причал</t>
  </si>
  <si>
    <t>р. Обь, 256 км</t>
  </si>
  <si>
    <t>подход к остановочному пункту Барсуково</t>
  </si>
  <si>
    <t>ост.пункт Барсуково</t>
  </si>
  <si>
    <t>р. Обь, 311 км</t>
  </si>
  <si>
    <t>подход к Усть-Катунскому хлебоприемному пункту</t>
  </si>
  <si>
    <t>причал хлебоприемного пункта</t>
  </si>
  <si>
    <t>р. Катунь, 6 км</t>
  </si>
  <si>
    <t>подход к пристани Быстрый Исток</t>
  </si>
  <si>
    <t>пристань Быстрый Исток</t>
  </si>
  <si>
    <t>р. Обь, 52 км</t>
  </si>
  <si>
    <t>ИТОГО федерального значения:</t>
  </si>
  <si>
    <t>Примечание</t>
  </si>
  <si>
    <t>с. Спирино</t>
  </si>
  <si>
    <t>ВБ Новосибирского г/у</t>
  </si>
  <si>
    <t>500 (112,50)</t>
  </si>
  <si>
    <t>Новосибирский шл.</t>
  </si>
  <si>
    <t>501 (112,50)</t>
  </si>
  <si>
    <t>устье нижнего подходного канала</t>
  </si>
  <si>
    <t>НБ Новосибирского шл.</t>
  </si>
  <si>
    <t>устье Томи</t>
  </si>
  <si>
    <t>80 (92,06)</t>
  </si>
  <si>
    <t>до 25 мая действует светоотражающая навигационная обстановка, с 26 мая - освещаемая навигационная обстановка</t>
  </si>
  <si>
    <t>Река Бердь</t>
  </si>
  <si>
    <t>г. Искитим</t>
  </si>
  <si>
    <t>протока Вороновская</t>
  </si>
  <si>
    <t>протока Вороновская, 7 км</t>
  </si>
  <si>
    <t>р. Обь, 873 км</t>
  </si>
  <si>
    <t>подход к пристани Ордынское</t>
  </si>
  <si>
    <t>пристань Ордынское</t>
  </si>
  <si>
    <t>р. Обь, 582 км</t>
  </si>
  <si>
    <t>подход к хлебоприемному пункту Завьялово</t>
  </si>
  <si>
    <t>р. Обь, 615 км</t>
  </si>
  <si>
    <t>подход к ост.пункту Бурмистово</t>
  </si>
  <si>
    <t>ост.пункт Бурмистово                                      на р. Мильтюш</t>
  </si>
  <si>
    <t>р. Обь, 653 км</t>
  </si>
  <si>
    <t>р. Обь, 704 км</t>
  </si>
  <si>
    <t>р. Обь, 706 км</t>
  </si>
  <si>
    <t>подход к ост.пункту Бибиха</t>
  </si>
  <si>
    <t>ост.пункту Бибиха</t>
  </si>
  <si>
    <t>подход к пристани Спирино</t>
  </si>
  <si>
    <t>р.обь, 543 км</t>
  </si>
  <si>
    <t>подход к пристани Шегарское</t>
  </si>
  <si>
    <t>пристань Шегарское</t>
  </si>
  <si>
    <t>р.Обь, 942 км</t>
  </si>
  <si>
    <t>Никольское</t>
  </si>
  <si>
    <t>240 (63,60)</t>
  </si>
  <si>
    <t>Молчаново</t>
  </si>
  <si>
    <t>70 (59,96)</t>
  </si>
  <si>
    <t>Река Томь</t>
  </si>
  <si>
    <t>устье р. Мрассу</t>
  </si>
  <si>
    <t>п. Березовка</t>
  </si>
  <si>
    <t>с. Батурино</t>
  </si>
  <si>
    <t>г. Томск</t>
  </si>
  <si>
    <t xml:space="preserve"> -180 (67,49)</t>
  </si>
  <si>
    <t>Река Чулым</t>
  </si>
  <si>
    <t>897 км</t>
  </si>
  <si>
    <t>685 км</t>
  </si>
  <si>
    <t>с. Берегаево</t>
  </si>
  <si>
    <t>г. Асино</t>
  </si>
  <si>
    <t>протока Березовская</t>
  </si>
  <si>
    <t>пристань Красный Яр</t>
  </si>
  <si>
    <t>р. Обь, 1018 км</t>
  </si>
  <si>
    <t>протока Иштанская</t>
  </si>
  <si>
    <t>р. томь, 29 км</t>
  </si>
  <si>
    <t>протока Старая Обь</t>
  </si>
  <si>
    <t>р. Обь, 1048 км</t>
  </si>
  <si>
    <t>р. Обь, 1083 км</t>
  </si>
  <si>
    <t>подход к пристани Самусь</t>
  </si>
  <si>
    <t>пристань Самусь</t>
  </si>
  <si>
    <t>р. Томь, 31 км</t>
  </si>
  <si>
    <t>Томк</t>
  </si>
  <si>
    <t>устье Нерги</t>
  </si>
  <si>
    <t>с.Каргасок</t>
  </si>
  <si>
    <t>185 (54.47)</t>
  </si>
  <si>
    <t>остановочный пункт Соснино</t>
  </si>
  <si>
    <t>Александровское</t>
  </si>
  <si>
    <t>135 (33.59)</t>
  </si>
  <si>
    <t>Река Васюган</t>
  </si>
  <si>
    <t>с. Новый Васюган</t>
  </si>
  <si>
    <t>п. Катыльга</t>
  </si>
  <si>
    <t>п.Катыльга</t>
  </si>
  <si>
    <t>Ср. Васюган</t>
  </si>
  <si>
    <t>25</t>
  </si>
  <si>
    <t>100</t>
  </si>
  <si>
    <t>150 (54.14)</t>
  </si>
  <si>
    <t>р. Васюган, 5 км</t>
  </si>
  <si>
    <t>40</t>
  </si>
  <si>
    <t>170</t>
  </si>
  <si>
    <t>Река Кеть</t>
  </si>
  <si>
    <t>705 км</t>
  </si>
  <si>
    <t>п.Катайга</t>
  </si>
  <si>
    <t>Максимкин Яр</t>
  </si>
  <si>
    <t>160 (86.04)</t>
  </si>
  <si>
    <t>Белый Яр</t>
  </si>
  <si>
    <t>Канеровская протока, 8 км</t>
  </si>
  <si>
    <t>Родионово</t>
  </si>
  <si>
    <t>290 (60.50)</t>
  </si>
  <si>
    <t>Река Парабель</t>
  </si>
  <si>
    <t>устье р.Чузик</t>
  </si>
  <si>
    <t>устье (р.Обь)</t>
  </si>
  <si>
    <t>Река Чузик</t>
  </si>
  <si>
    <t>с.Пудино</t>
  </si>
  <si>
    <t>устье (р.Парабель)</t>
  </si>
  <si>
    <t>Река Тым</t>
  </si>
  <si>
    <t>пос.Ваньжинль-Кынак</t>
  </si>
  <si>
    <t>59 км</t>
  </si>
  <si>
    <t>59км</t>
  </si>
  <si>
    <t>Река Чая</t>
  </si>
  <si>
    <t>с.Усть-Бакчар</t>
  </si>
  <si>
    <t>26 км</t>
  </si>
  <si>
    <t>Река Кеть Копыловская</t>
  </si>
  <si>
    <t>р.Кеть, 9 км (р. Кеть Копыловская 160 км)</t>
  </si>
  <si>
    <t>р. Кеть Копыловская, 78 км                                      (пос. Копыловка)</t>
  </si>
  <si>
    <t>р. Кеть Копыловская, 78                            (пос. Копыловка)</t>
  </si>
  <si>
    <t>р.Кеть Копыловская, 73 км</t>
  </si>
  <si>
    <t>Река Пайдугина</t>
  </si>
  <si>
    <t>с.Березовка</t>
  </si>
  <si>
    <t>устье (р.Кеть Копыловская)</t>
  </si>
  <si>
    <t>Река Кенга</t>
  </si>
  <si>
    <t>пос.Центральный</t>
  </si>
  <si>
    <t>Река Нюролька</t>
  </si>
  <si>
    <t>с.Мыльджино</t>
  </si>
  <si>
    <t>устье (р.Васюган)</t>
  </si>
  <si>
    <t>протока Канеровская</t>
  </si>
  <si>
    <t>р.Обь, 1265 км</t>
  </si>
  <si>
    <t>Протока Канеровская, 8 км</t>
  </si>
  <si>
    <t>р.Обь, 1286 км</t>
  </si>
  <si>
    <t>протока Инкинская</t>
  </si>
  <si>
    <t>р.Обь, 1334 км</t>
  </si>
  <si>
    <t>р.Обь, 1338 км</t>
  </si>
  <si>
    <t>протока Нарымская</t>
  </si>
  <si>
    <t>р.Обь, 1448 км</t>
  </si>
  <si>
    <t>р.Обь, 1457 км</t>
  </si>
  <si>
    <t>протока Каргасокская прямица</t>
  </si>
  <si>
    <t>р.Обь, 1518 км</t>
  </si>
  <si>
    <t>р.Обь, 1526 км</t>
  </si>
  <si>
    <t>подход к с.Александровское</t>
  </si>
  <si>
    <t>с.Александровское</t>
  </si>
  <si>
    <t>р.Обь, 1866 км</t>
  </si>
  <si>
    <t>протока Колтогорская</t>
  </si>
  <si>
    <t>р.Обь, 1898 км</t>
  </si>
  <si>
    <t>р.Обь, 1909 км</t>
  </si>
  <si>
    <t>протока Матианга</t>
  </si>
  <si>
    <t>ремонтно-механические мастерские Колпашевского района водных путей и судоходства</t>
  </si>
  <si>
    <t>р.Обь, 1256 км</t>
  </si>
  <si>
    <t>протока                                          Нарымская Лука</t>
  </si>
  <si>
    <t>протока Нарымская Лука, 3 км</t>
  </si>
  <si>
    <t>протока Киндал</t>
  </si>
  <si>
    <t>р.Васюган, 5 км</t>
  </si>
  <si>
    <t>р.Обь, 1542 км</t>
  </si>
  <si>
    <t>протока Басмасовская</t>
  </si>
  <si>
    <t>р.Обь, 1345 км</t>
  </si>
  <si>
    <t>протока Басмасовская, 5 км</t>
  </si>
  <si>
    <t>протока Копыловская</t>
  </si>
  <si>
    <t>протока                                          Тымская старица</t>
  </si>
  <si>
    <t>остановочный пункт Тымск</t>
  </si>
  <si>
    <t>р.Обь, 1612 км</t>
  </si>
  <si>
    <t>протока                                             Панковский Пасол</t>
  </si>
  <si>
    <t>протока Панковский Пасол, 45 км</t>
  </si>
  <si>
    <t>р.Обь, 1862 км</t>
  </si>
  <si>
    <t>протока Пасольская</t>
  </si>
  <si>
    <t>р.Обь, 1904 км</t>
  </si>
  <si>
    <t>протока                                                Стрежевой Пасол</t>
  </si>
  <si>
    <t>г.Стрежевой</t>
  </si>
  <si>
    <t>нижнее устье протоки Пасольская</t>
  </si>
  <si>
    <t>подход к затону Новоильинской РЭБ флота</t>
  </si>
  <si>
    <t>остановочный пункт Озерное</t>
  </si>
  <si>
    <t>р.Обь, 1245 км</t>
  </si>
  <si>
    <t>подход к остановочному пункту Инкино</t>
  </si>
  <si>
    <t>остановочный пункт Инкино</t>
  </si>
  <si>
    <t>Инкинская протока, 3 км</t>
  </si>
  <si>
    <t>подход к причалу шпалозавода</t>
  </si>
  <si>
    <t xml:space="preserve">р.Обь, 1448 км </t>
  </si>
  <si>
    <t>Нарымская протока, 3 км</t>
  </si>
  <si>
    <t>подход к остановочному пункту Новоникольское</t>
  </si>
  <si>
    <t>остановочный пункт Новоникольское</t>
  </si>
  <si>
    <t>р.Обь, 1716 км</t>
  </si>
  <si>
    <t>подход к остановочному пункту Север                                                  (по Северской протоке)</t>
  </si>
  <si>
    <t>остановочный пункт Север</t>
  </si>
  <si>
    <t>р.Кеть Копыловская, 4 км</t>
  </si>
  <si>
    <t>Река Иртыш</t>
  </si>
  <si>
    <t>остановочный пункт Клин</t>
  </si>
  <si>
    <t>1930 км</t>
  </si>
  <si>
    <t>Черлак</t>
  </si>
  <si>
    <t>Кировск (р-н г.Омск)</t>
  </si>
  <si>
    <t>н.п. Байбы</t>
  </si>
  <si>
    <t>Река Тара</t>
  </si>
  <si>
    <t>с.Кыштовка</t>
  </si>
  <si>
    <t>устье (р.Иртыш)</t>
  </si>
  <si>
    <t>Наименование водного пути</t>
  </si>
  <si>
    <t>радиус закругления,                   м</t>
  </si>
  <si>
    <t>продолжительность, суток</t>
  </si>
  <si>
    <t>н.п.Байбы</t>
  </si>
  <si>
    <t>устье р.Тобол</t>
  </si>
  <si>
    <t>Усть-Ишим</t>
  </si>
  <si>
    <t>91 км р.Иртыш</t>
  </si>
  <si>
    <t>Река Тура</t>
  </si>
  <si>
    <t>г.Тюмень</t>
  </si>
  <si>
    <t>устье (р.Тобол)</t>
  </si>
  <si>
    <t>Река Тобол</t>
  </si>
  <si>
    <t>дер.Карбаны</t>
  </si>
  <si>
    <t>Река Тавда</t>
  </si>
  <si>
    <t>исток (слияние рек Лозьвы и Сосьвы)</t>
  </si>
  <si>
    <t>г.Таборы</t>
  </si>
  <si>
    <t>г. В.Тавда</t>
  </si>
  <si>
    <t>Река Ишим</t>
  </si>
  <si>
    <t>с.Викулово</t>
  </si>
  <si>
    <t>Река Сосьва</t>
  </si>
  <si>
    <t>устье (слияние с р.Лозьва)</t>
  </si>
  <si>
    <t>Река Лозьва</t>
  </si>
  <si>
    <t>пос.Понил</t>
  </si>
  <si>
    <t>устье (слияние с р.Сосьва)</t>
  </si>
  <si>
    <t>Река Пелым</t>
  </si>
  <si>
    <t>дер.Шантальская</t>
  </si>
  <si>
    <t>устье (р.Тавда)</t>
  </si>
  <si>
    <t>Наименование                        водного пути</t>
  </si>
  <si>
    <t>1. Внутренние водные пути федерального значения</t>
  </si>
  <si>
    <t>91 км</t>
  </si>
  <si>
    <t>1264 км</t>
  </si>
  <si>
    <t>устье р.Иртыш</t>
  </si>
  <si>
    <t>остановочный пункт Перегрёбное</t>
  </si>
  <si>
    <t>Октябрьское</t>
  </si>
  <si>
    <t>Река Малая Обь</t>
  </si>
  <si>
    <t>остановоч-ный пункт Перегрёбное</t>
  </si>
  <si>
    <t>636 км (Устрём)</t>
  </si>
  <si>
    <t>Река Горная Обь</t>
  </si>
  <si>
    <t>н.п.Полноват</t>
  </si>
  <si>
    <t>629 км</t>
  </si>
  <si>
    <t>протока Нюрик</t>
  </si>
  <si>
    <t>Река Казым</t>
  </si>
  <si>
    <t>пос.Верхнеказымский</t>
  </si>
  <si>
    <t>110 км</t>
  </si>
  <si>
    <t>107 км</t>
  </si>
  <si>
    <t>н.п.Белоярский</t>
  </si>
  <si>
    <t>32 км</t>
  </si>
  <si>
    <t>Белоярский</t>
  </si>
  <si>
    <t>Полноват</t>
  </si>
  <si>
    <t>Река Северная Сосьва</t>
  </si>
  <si>
    <t>с.Няксимволь</t>
  </si>
  <si>
    <t>340 км</t>
  </si>
  <si>
    <t>151 км</t>
  </si>
  <si>
    <t>40 км</t>
  </si>
  <si>
    <t xml:space="preserve">40 км </t>
  </si>
  <si>
    <t>Река Ляпин</t>
  </si>
  <si>
    <t>с.Саранпауль</t>
  </si>
  <si>
    <t>Устье (р.Сев. Сосьва)</t>
  </si>
  <si>
    <t>Река Конда</t>
  </si>
  <si>
    <t>пос.Мулымья</t>
  </si>
  <si>
    <t>519 км</t>
  </si>
  <si>
    <t>240 км</t>
  </si>
  <si>
    <t>Река Назым</t>
  </si>
  <si>
    <t>с.Кышик</t>
  </si>
  <si>
    <t>Река Ах</t>
  </si>
  <si>
    <t>пос.Дальний</t>
  </si>
  <si>
    <t>устье(р.Конда)</t>
  </si>
  <si>
    <t>Река Малая Сосьва</t>
  </si>
  <si>
    <t>пос.Светлый</t>
  </si>
  <si>
    <t>устье (р.Сев.Сосьва)</t>
  </si>
  <si>
    <t>Протока Самаровская</t>
  </si>
  <si>
    <t>р.Иртыш, 25 км</t>
  </si>
  <si>
    <t>р.Иртыш, 19 км</t>
  </si>
  <si>
    <t>Протока Алёшкинская</t>
  </si>
  <si>
    <t>р.Обь, 905 км</t>
  </si>
  <si>
    <t>н.п.Сергино</t>
  </si>
  <si>
    <t>р.Обь, 875 км</t>
  </si>
  <si>
    <t>Протока Вайсова</t>
  </si>
  <si>
    <t>р.Малая Обь, 700 км</t>
  </si>
  <si>
    <t>р.Северная Сосьва, 36 км</t>
  </si>
  <si>
    <t>Протока Нарыкарская</t>
  </si>
  <si>
    <t>дер.Нижние Нарыкары</t>
  </si>
  <si>
    <t>р.Малая Обь, 799 км</t>
  </si>
  <si>
    <t>Протока Неулева</t>
  </si>
  <si>
    <t>2 км протоки</t>
  </si>
  <si>
    <t>р.Иртыш, 8 км</t>
  </si>
  <si>
    <t>р.Обь, 1247 км</t>
  </si>
  <si>
    <t>Протока Зенковская</t>
  </si>
  <si>
    <t>р.Обь, 1250 км</t>
  </si>
  <si>
    <t>р.Обь, 1246 км</t>
  </si>
  <si>
    <t>Протока Нялинская Обь</t>
  </si>
  <si>
    <t>11 км протоки</t>
  </si>
  <si>
    <t>р.Обь, 1209 км</t>
  </si>
  <si>
    <t>р.Обь, 1223 км</t>
  </si>
  <si>
    <t>Протока Лапорская</t>
  </si>
  <si>
    <t>р.Малая Обь, 754 км</t>
  </si>
  <si>
    <t>р.Северная Сосьва, 96 км</t>
  </si>
  <si>
    <t>Протока Ендырская</t>
  </si>
  <si>
    <t>р.Обь, 1145 км</t>
  </si>
  <si>
    <t>протока Горная</t>
  </si>
  <si>
    <t>Протока Горная</t>
  </si>
  <si>
    <t>протока Ендырская</t>
  </si>
  <si>
    <t>с.Ягурьях</t>
  </si>
  <si>
    <t>Протока Луговая Обь</t>
  </si>
  <si>
    <t>р.Обь, 1084 км</t>
  </si>
  <si>
    <t>с.Сухоруково</t>
  </si>
  <si>
    <t>2. Внутренние водные пути регионального значения</t>
  </si>
  <si>
    <t xml:space="preserve">Протока Северная                                                         </t>
  </si>
  <si>
    <t>пр. Северная, 2,1 км</t>
  </si>
  <si>
    <t xml:space="preserve"> пр. Нялинская Обь, 11 км</t>
  </si>
  <si>
    <t xml:space="preserve">Протока Нарыкарская                                                         </t>
  </si>
  <si>
    <t xml:space="preserve">р. Малая Обь, 815,5 км  </t>
  </si>
  <si>
    <t>р. Малая Обь, 799 км</t>
  </si>
  <si>
    <t xml:space="preserve">Протока Сенная                                                                        </t>
  </si>
  <si>
    <t xml:space="preserve">р. Обь, 1151 км  </t>
  </si>
  <si>
    <t>пр. Сенная, 1,5 км</t>
  </si>
  <si>
    <t>Протока Казымас</t>
  </si>
  <si>
    <t>р. Горная Обь, 695,5 км</t>
  </si>
  <si>
    <t>р. Казым, 8,2 км</t>
  </si>
  <si>
    <t>ИТОГО регионального значения:</t>
  </si>
  <si>
    <t>Всего:</t>
  </si>
  <si>
    <t>р.Обь, 1264 км</t>
  </si>
  <si>
    <t>Река Вах</t>
  </si>
  <si>
    <t>432 км</t>
  </si>
  <si>
    <t>310 км</t>
  </si>
  <si>
    <t>Река Аган</t>
  </si>
  <si>
    <t>360 км</t>
  </si>
  <si>
    <t>устье (р. Тромъеган)</t>
  </si>
  <si>
    <t>Река Тромъеган</t>
  </si>
  <si>
    <t>дер.Русскинская</t>
  </si>
  <si>
    <t>у.р.Аган</t>
  </si>
  <si>
    <t>протока Лагарма</t>
  </si>
  <si>
    <t>Река Большой Салым</t>
  </si>
  <si>
    <t>15 км</t>
  </si>
  <si>
    <t>устье (протока Большая Салымская)</t>
  </si>
  <si>
    <t>Река Колекъеган</t>
  </si>
  <si>
    <t>причал Подбаза</t>
  </si>
  <si>
    <t>устье (р.Вах)</t>
  </si>
  <si>
    <t>Река Пим</t>
  </si>
  <si>
    <t>80 км</t>
  </si>
  <si>
    <t>Река Лямин</t>
  </si>
  <si>
    <t>170 км</t>
  </si>
  <si>
    <t>Река Большой Юган</t>
  </si>
  <si>
    <t>165 км</t>
  </si>
  <si>
    <t>устье                                                       (протока Юганская Обь)</t>
  </si>
  <si>
    <t>Протока Юганская Обь</t>
  </si>
  <si>
    <t>р.Обь, 1513 км</t>
  </si>
  <si>
    <t>70 км</t>
  </si>
  <si>
    <t>Нефтеюганск</t>
  </si>
  <si>
    <t>р. Обь, 1350 км</t>
  </si>
  <si>
    <t>Протока Вартовская Обь</t>
  </si>
  <si>
    <t>г.Нижневартовск</t>
  </si>
  <si>
    <t>р.Обь, 1694 км</t>
  </si>
  <si>
    <t>Протока Чёрная</t>
  </si>
  <si>
    <t>р.Обь, 1480 км</t>
  </si>
  <si>
    <t>р.Обь, 1470 км</t>
  </si>
  <si>
    <t>Протока Сабунская</t>
  </si>
  <si>
    <t>с.Ларьяк</t>
  </si>
  <si>
    <t>р.Вах, 432 км</t>
  </si>
  <si>
    <t>Протока Покур</t>
  </si>
  <si>
    <t>с.Покур</t>
  </si>
  <si>
    <t>р.Обь, 1618км</t>
  </si>
  <si>
    <t>Протока Лагарма</t>
  </si>
  <si>
    <t>р.Тромъеган, 65 км</t>
  </si>
  <si>
    <t>р.Обь, 1548 км</t>
  </si>
  <si>
    <t>Протока Большая Салымская</t>
  </si>
  <si>
    <t>р. Обь, 1326 км</t>
  </si>
  <si>
    <t>35 км
 пр. Большая Салымская</t>
  </si>
  <si>
    <t>Протока Большая Юганская</t>
  </si>
  <si>
    <t>86 км</t>
  </si>
  <si>
    <t>р.Большой Салым, 16 км</t>
  </si>
  <si>
    <t>протока Б. Юганская Обь,                       180 км</t>
  </si>
  <si>
    <t>Протока Сытоминка</t>
  </si>
  <si>
    <t>р.Обь, 1347 км</t>
  </si>
  <si>
    <t>р.Обь, 1322 км</t>
  </si>
  <si>
    <t>Протока Старица</t>
  </si>
  <si>
    <t>р.Большой Юган, 64 км</t>
  </si>
  <si>
    <t>р.Большой Юган, 60 км</t>
  </si>
  <si>
    <t>Протока Мулка</t>
  </si>
  <si>
    <t>г.Мегион</t>
  </si>
  <si>
    <t>р.Обь, 1657 км</t>
  </si>
  <si>
    <t>Протока Синдыкова</t>
  </si>
  <si>
    <t>р.Обь, 1281 км</t>
  </si>
  <si>
    <t>с.Селиярово</t>
  </si>
  <si>
    <t>Протока Большая</t>
  </si>
  <si>
    <t>р.Обь, 1371 км</t>
  </si>
  <si>
    <t>пр.Юганская Обь, 21 км</t>
  </si>
  <si>
    <t xml:space="preserve">Протока Малоюганская                                                         </t>
  </si>
  <si>
    <t xml:space="preserve">пр. Малоюганская, 4 км </t>
  </si>
  <si>
    <t>р. Большой Юган, 119 км</t>
  </si>
  <si>
    <t xml:space="preserve">Река Большой Пасол                                                        </t>
  </si>
  <si>
    <t xml:space="preserve">р. Большой Пасол, 34 км </t>
  </si>
  <si>
    <t xml:space="preserve"> р. Вах, 432 км</t>
  </si>
  <si>
    <t xml:space="preserve">протока Старица Ватинская                                                      </t>
  </si>
  <si>
    <t xml:space="preserve">пр. старица Ватинская,                    7,1 км </t>
  </si>
  <si>
    <t>р. Обь, 1640 км</t>
  </si>
  <si>
    <t>остров Пароходский</t>
  </si>
  <si>
    <t>Мужи</t>
  </si>
  <si>
    <t>Река Большая Обь</t>
  </si>
  <si>
    <t>Кушеват</t>
  </si>
  <si>
    <t>Протока Нюрик</t>
  </si>
  <si>
    <t>р.Малая Обь, 636 км</t>
  </si>
  <si>
    <t>р.Большая Обь, 602 км</t>
  </si>
  <si>
    <t>устье р.Полуя</t>
  </si>
  <si>
    <t>остров Большие Яры</t>
  </si>
  <si>
    <t>Салемал</t>
  </si>
  <si>
    <t>Река Хаманельская Обь</t>
  </si>
  <si>
    <t>пр.Большая Наречинская</t>
  </si>
  <si>
    <t>устье р.Б.Юмба</t>
  </si>
  <si>
    <t>р.Хаманельская Обь, 34 км</t>
  </si>
  <si>
    <t>Протока Большая Наречинская</t>
  </si>
  <si>
    <t>р.Хаманельская Обь, 73 км</t>
  </si>
  <si>
    <t>р.Надымская Обь, 52 км</t>
  </si>
  <si>
    <t>Ныда</t>
  </si>
  <si>
    <t>Река Надымская Обь</t>
  </si>
  <si>
    <t>пос.Кутопьюган</t>
  </si>
  <si>
    <t>устье</t>
  </si>
  <si>
    <t>Река Полуй</t>
  </si>
  <si>
    <t>202 км</t>
  </si>
  <si>
    <t>п. Зеленый Яр</t>
  </si>
  <si>
    <t>7 км</t>
  </si>
  <si>
    <t>Устье (р. Обь)</t>
  </si>
  <si>
    <t>Река Широкая</t>
  </si>
  <si>
    <t>пос.Антипаюта</t>
  </si>
  <si>
    <t>Устье (Тазовская губа)</t>
  </si>
  <si>
    <t>Река Надым</t>
  </si>
  <si>
    <t>г.Надым</t>
  </si>
  <si>
    <t>устье (Обская губа)</t>
  </si>
  <si>
    <t>Река Пякупур</t>
  </si>
  <si>
    <t>85 км</t>
  </si>
  <si>
    <t>14 км</t>
  </si>
  <si>
    <t>Река Щучья</t>
  </si>
  <si>
    <t>устье (протока Малая Обь)</t>
  </si>
  <si>
    <t>Река Сыня</t>
  </si>
  <si>
    <t>с.Овгорт</t>
  </si>
  <si>
    <t>р. Сыня, 30 км</t>
  </si>
  <si>
    <t>протока Азовская</t>
  </si>
  <si>
    <t>р. Малая Обь, 526 км</t>
  </si>
  <si>
    <t>Река Собь</t>
  </si>
  <si>
    <t>с.Катровож</t>
  </si>
  <si>
    <t>Река Айваседопур</t>
  </si>
  <si>
    <t>171 км</t>
  </si>
  <si>
    <t>устье (слияние с р.Пякупур)</t>
  </si>
  <si>
    <t>Река Еркалнадейпур</t>
  </si>
  <si>
    <t>с.Халясавэй</t>
  </si>
  <si>
    <t>устье (р.Айваседопур)</t>
  </si>
  <si>
    <t>Река Пур</t>
  </si>
  <si>
    <t>исток (слияние рек Пякупур и Айваседопур)</t>
  </si>
  <si>
    <t>г.Уренгой</t>
  </si>
  <si>
    <t>6 км</t>
  </si>
  <si>
    <t>Уренгой</t>
  </si>
  <si>
    <t>Устье  (Тазовская губа)</t>
  </si>
  <si>
    <t>Находка</t>
  </si>
  <si>
    <t>Река Таз</t>
  </si>
  <si>
    <t>пос.Толька</t>
  </si>
  <si>
    <t>577 км</t>
  </si>
  <si>
    <t>н.п.Красноселькуп</t>
  </si>
  <si>
    <t>н.п.Красно-селькуп</t>
  </si>
  <si>
    <t>Красно-селькуп</t>
  </si>
  <si>
    <t>12 км</t>
  </si>
  <si>
    <t>Тазовский</t>
  </si>
  <si>
    <t>Протока Звягинское Зерло</t>
  </si>
  <si>
    <t>р.Надымская Обь, 41 км</t>
  </si>
  <si>
    <t>устье р.Надым</t>
  </si>
  <si>
    <t>Обско-Тазовская губа- судоходная трасса</t>
  </si>
  <si>
    <t>входной буй Нового Порта</t>
  </si>
  <si>
    <t>мыс Круглый</t>
  </si>
  <si>
    <t>входной буй р.Ныда</t>
  </si>
  <si>
    <t>входной дуй р.Ныда</t>
  </si>
  <si>
    <t>входной буй                                      Надымского бара</t>
  </si>
  <si>
    <t>устье р.Ныда</t>
  </si>
  <si>
    <t>входной буй                                       Надымского бара</t>
  </si>
  <si>
    <t>мыс Тоя</t>
  </si>
  <si>
    <t>входной буй р.Надым</t>
  </si>
  <si>
    <t>мыс Пойловосаля</t>
  </si>
  <si>
    <t>Новый Порт</t>
  </si>
  <si>
    <t>мыс Пойло-восаля</t>
  </si>
  <si>
    <t>устье р.Пур</t>
  </si>
  <si>
    <t>устье р.Таз</t>
  </si>
  <si>
    <t>Подход к оста-новочному пункту Яр-Сале</t>
  </si>
  <si>
    <t>остановочный пункт                                     Яр-Сале</t>
  </si>
  <si>
    <t>р.Хаманельская Обь, 55 км</t>
  </si>
  <si>
    <t>Протока Карантинская</t>
  </si>
  <si>
    <t>устье протоки Шамопосл</t>
  </si>
  <si>
    <t>р.Обь, 285 км</t>
  </si>
  <si>
    <t>Протока Малая Обь</t>
  </si>
  <si>
    <t>устье р.Щучья</t>
  </si>
  <si>
    <t>р.Обь, 164 км</t>
  </si>
  <si>
    <t>Протока Шамопосл</t>
  </si>
  <si>
    <t>г.Лабытнанги</t>
  </si>
  <si>
    <t>Основной судовой ход р.Обь, 285 км</t>
  </si>
  <si>
    <t>Протока Шурышкарская</t>
  </si>
  <si>
    <t>с.Шурышкары</t>
  </si>
  <si>
    <t>р.Малая Обь, 388 км</t>
  </si>
  <si>
    <t>Протока Старый Таз</t>
  </si>
  <si>
    <t>р.Таз, 245 км</t>
  </si>
  <si>
    <t>р.Таз, 176 км</t>
  </si>
  <si>
    <t>Протока Кочегатка</t>
  </si>
  <si>
    <t>р.Малая Обь, 549 км</t>
  </si>
  <si>
    <t>р.Малая Обь, 534 км</t>
  </si>
  <si>
    <t>Подход к остановочному пункту Панаевск</t>
  </si>
  <si>
    <t>остановочный пункт Панаевск</t>
  </si>
  <si>
    <t>р.Хаманельская Обь, 95 км</t>
  </si>
  <si>
    <t>Подход к оста-новочному пункту Салемал</t>
  </si>
  <si>
    <t>р.Обь, 146 км</t>
  </si>
  <si>
    <t>остановочный пункт Салемал</t>
  </si>
  <si>
    <t>Подход к пос. Новый Порт</t>
  </si>
  <si>
    <t>пос.Новый Порт</t>
  </si>
  <si>
    <t>Подход к остановочному пункту Ныда</t>
  </si>
  <si>
    <t>остановочный пункт Ныда</t>
  </si>
  <si>
    <t>Подход к пос. Горки</t>
  </si>
  <si>
    <t>р. Большая Обь, 485 км</t>
  </si>
  <si>
    <t>пос. Горки</t>
  </si>
  <si>
    <t xml:space="preserve">Протока Каневская                                                    </t>
  </si>
  <si>
    <t>р. Большая Обь, 482 км</t>
  </si>
  <si>
    <t>р. Малая Обь, 555 км</t>
  </si>
  <si>
    <t xml:space="preserve">Подход к п. Находка                                                         </t>
  </si>
  <si>
    <t xml:space="preserve">пос.Находка </t>
  </si>
  <si>
    <t>Тазовская губа, буй № 55</t>
  </si>
  <si>
    <t xml:space="preserve">Подход к п. Сюняй-Сале                                                      </t>
  </si>
  <si>
    <t xml:space="preserve">п. Сюняй - Сале </t>
  </si>
  <si>
    <t>р. Хаманельская Обь, 34 км</t>
  </si>
  <si>
    <t>пос. Щучье</t>
  </si>
  <si>
    <t>с. Белоярск</t>
  </si>
  <si>
    <t>протока Маля Горная Обь
 (Восяховская)</t>
  </si>
  <si>
    <t>р. Малая Обь, 453 км</t>
  </si>
  <si>
    <t>с. Восяхово</t>
  </si>
  <si>
    <t>Категории средств навигационного оборудования и сроки их работы, гарантированных габаритов судовых ходов в навигации 2024 года                                                                                                                               по Омскому району водных путей и судоходства</t>
  </si>
  <si>
    <t>Категории средств навигационного оборудования и сроки их работы, гарантированных габаритов судовых ходов в навигации 2024 год                                                                                                                                            по Тобольскому району водных путей и судоходства</t>
  </si>
  <si>
    <t>подход к рейду Чернышевский</t>
  </si>
  <si>
    <t>р. Томь, 15 км</t>
  </si>
  <si>
    <t>Категории средств навигационного оборудования и сроки их работы, гарантированных габаритов судовых ходов в навигации 2024 года  
            по Томскому району водных путей и судоходства</t>
  </si>
  <si>
    <t>Категории средств навигационного оборудования и сроки их работы, гарантированных габаритов судовых ходов в навигации 2024 года                                                                                                                                                               по Барнаульскомуму району водных путей и судоходства</t>
  </si>
  <si>
    <t>Категории средств навигационного оборудования и сроки их работы, гарантированных габаритов судовых ходов в навигации 2024 года  
            по Новосибирскому району водных путей и судоходства</t>
  </si>
  <si>
    <t>380 км</t>
  </si>
  <si>
    <t>пос.Белоярск (19 км)</t>
  </si>
  <si>
    <t>Катравож</t>
  </si>
  <si>
    <t>Категории средств навигационного оборудования и сроки их работы, гарантированных габаритов судовых ходов в навигацию 2024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Сургутскому району водных путей и судоходства</t>
  </si>
  <si>
    <t>Категории средств навигационного оборудования и сроки их работы, гарантированных габаритов судовых ходов в навигацию 2024 года                                                                                                                                                                                                        по Ханты-Мансийскому окружному управлению водных путей и судоходства</t>
  </si>
  <si>
    <t>р.Обь, 746 км</t>
  </si>
  <si>
    <t>р.Обь, 549 км</t>
  </si>
  <si>
    <t>протока Стрежевой Пасол, 
58 км</t>
  </si>
  <si>
    <t>Категории средств навигационного оборудования и сроки их работы, гарантированных габаритов судовых ходов в навигацию 2024 года            
  по Ямало-Ненецкому окружному управлению водных путей и судоходства</t>
  </si>
  <si>
    <t>река Куноват 
(подход к с. Лопхари)</t>
  </si>
  <si>
    <t xml:space="preserve">с. Лопхари </t>
  </si>
  <si>
    <t>устье р. Куноват 
(р. Большая Обь, 512,2 км)</t>
  </si>
  <si>
    <t>река Черная</t>
  </si>
  <si>
    <t>р. черная, 2,1 км</t>
  </si>
  <si>
    <t>р. Обь, 1479 км</t>
  </si>
  <si>
    <t>Подход к остановочному пункту Тихие Зори</t>
  </si>
  <si>
    <t>р. Обь, 689,2 км</t>
  </si>
  <si>
    <t>Подход к остановочному пункту Чемской</t>
  </si>
  <si>
    <t>р. Обь, 694,7 км</t>
  </si>
  <si>
    <t>Подход к остановочному пункту Речной вокзал</t>
  </si>
  <si>
    <t>р. Обь, 699,65 км</t>
  </si>
  <si>
    <t>Подход к остановочному пункту Аквапарк</t>
  </si>
  <si>
    <t xml:space="preserve">р. Обь, 690,0 км </t>
  </si>
  <si>
    <t xml:space="preserve">р. Обь, 694,7 км </t>
  </si>
  <si>
    <t xml:space="preserve">р. Обь, 699,7 км </t>
  </si>
  <si>
    <t xml:space="preserve">р. Обь, 703,7 км </t>
  </si>
  <si>
    <t>Подход к остановочному пункту Парк Городское начало</t>
  </si>
  <si>
    <t>р. Обь, 703,55 км (левый берег)</t>
  </si>
  <si>
    <t>р. Обь, 703,55 км (правый берег)</t>
  </si>
  <si>
    <t xml:space="preserve">р. Обь, 703,6 км </t>
  </si>
  <si>
    <t>Подход к остановочному пункту Заельцовский парк</t>
  </si>
  <si>
    <t>р. Обь, 707,4 км (правый берег)</t>
  </si>
  <si>
    <t>Подход к остановочному пункту о. Кудряш</t>
  </si>
  <si>
    <t xml:space="preserve">р. Обь, 712,0 км </t>
  </si>
  <si>
    <t xml:space="preserve">р. Обь, 708,7 км </t>
  </si>
  <si>
    <t>Подход к остановочному пункту Ягодная</t>
  </si>
  <si>
    <t xml:space="preserve">р. Обь, 722,1 км </t>
  </si>
  <si>
    <t>Подход к остановочному пункту Красный Яр</t>
  </si>
  <si>
    <t xml:space="preserve">р. Обь, 731,7 км </t>
  </si>
  <si>
    <t xml:space="preserve">р. Обь, 731,8 км </t>
  </si>
  <si>
    <t>Подход к остановочному пункту Черемушки</t>
  </si>
  <si>
    <t xml:space="preserve">р. Обь, 737,2 км </t>
  </si>
  <si>
    <t xml:space="preserve">р. Обь, 737,4 км </t>
  </si>
  <si>
    <t>Подход к остановочному пункту Новая заря</t>
  </si>
  <si>
    <t xml:space="preserve">р. Обь, 744,1 км </t>
  </si>
  <si>
    <t xml:space="preserve">р. Обь, 744,4 км </t>
  </si>
  <si>
    <t>Подход к остановочному пункту Седовая Заимка</t>
  </si>
  <si>
    <t xml:space="preserve">р. Обь, 750,2 км </t>
  </si>
  <si>
    <t xml:space="preserve">р. Обь, 750,4 км </t>
  </si>
  <si>
    <t>пос.Гари</t>
  </si>
  <si>
    <t>подход к ремонтно-отстойному пункту Барнаульского района водных путей</t>
  </si>
  <si>
    <t>затон ремонтно-отстойного пункта Барнаульского района водных путей</t>
  </si>
  <si>
    <t>р. Обь, 236 км</t>
  </si>
  <si>
    <t>р. Обь, 1225 км</t>
  </si>
  <si>
    <t>устье Чулым, 1126 км</t>
  </si>
  <si>
    <t>Категории средств навигационного оборудования и сроки их работы, гарантированных габаритов судовых ходов в навигации 2024 года
по Колпашевскому району водных путей и судоходства</t>
  </si>
  <si>
    <t>протока Большая Юмба</t>
  </si>
  <si>
    <t>устье протоки Малая Юмба</t>
  </si>
  <si>
    <t>устье протоки Пухра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</si>
</sst>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_-* #,##0.00_р_._-;\-* #,##0.00_р_._-;_-* \-??_р_._-;_-@_-"/>
    <numFmt numFmtId="166" formatCode="_-* #,##0.00_-;\-* #,##0.00_-;_-* &quot;-&quot;??_-;_-@_-"/>
  </numFmts>
  <fonts count="19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1"/>
    </font>
    <font>
      <sz val="14"/>
      <color rgb="FFFF0000"/>
      <name val="Calibri"/>
      <family val="2"/>
      <charset val="1"/>
    </font>
    <font>
      <sz val="16"/>
      <color rgb="FFFF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164" fontId="11" fillId="0" borderId="0" applyBorder="0" applyProtection="0"/>
    <xf numFmtId="0" fontId="1" fillId="0" borderId="0"/>
    <xf numFmtId="0" fontId="12" fillId="0" borderId="0"/>
    <xf numFmtId="0" fontId="16" fillId="0" borderId="0"/>
    <xf numFmtId="166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</cellStyleXfs>
  <cellXfs count="79">
    <xf numFmtId="0" fontId="0" fillId="0" borderId="0" xfId="0"/>
    <xf numFmtId="0" fontId="0" fillId="0" borderId="0" xfId="0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16" fontId="4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5" fillId="0" borderId="0" xfId="0" applyFont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16" fontId="4" fillId="0" borderId="3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/>
    <xf numFmtId="0" fontId="4" fillId="0" borderId="3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165" fontId="7" fillId="0" borderId="1" xfId="1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0" fillId="0" borderId="1" xfId="0" applyBorder="1" applyAlignment="1" applyProtection="1"/>
    <xf numFmtId="0" fontId="3" fillId="0" borderId="1" xfId="0" applyFont="1" applyBorder="1" applyAlignment="1" applyProtection="1">
      <alignment vertical="center"/>
    </xf>
    <xf numFmtId="16" fontId="7" fillId="0" borderId="1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16" fontId="7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2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right" vertical="center" wrapText="1"/>
    </xf>
    <xf numFmtId="0" fontId="7" fillId="0" borderId="1" xfId="2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/>
    <xf numFmtId="0" fontId="14" fillId="0" borderId="0" xfId="0" applyFont="1" applyAlignment="1" applyProtection="1"/>
    <xf numFmtId="1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/>
    <xf numFmtId="1" fontId="7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</cellXfs>
  <cellStyles count="8">
    <cellStyle name="Гиперссылка 2" xfId="6"/>
    <cellStyle name="Обычный" xfId="0" builtinId="0"/>
    <cellStyle name="Обычный 2" xfId="3"/>
    <cellStyle name="Обычный 2 2" xfId="7"/>
    <cellStyle name="Обычный 3" xfId="4"/>
    <cellStyle name="Обычный 7" xfId="2"/>
    <cellStyle name="Финансовый" xfId="1" builtinId="3"/>
    <cellStyle name="Финансовый 2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D935CD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FF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8ED5"/>
    <pageSetUpPr fitToPage="1"/>
  </sheetPr>
  <dimension ref="A1:N30"/>
  <sheetViews>
    <sheetView tabSelected="1" zoomScaleNormal="100" workbookViewId="0">
      <selection activeCell="H33" sqref="H33"/>
    </sheetView>
  </sheetViews>
  <sheetFormatPr defaultColWidth="8.7109375" defaultRowHeight="15" x14ac:dyDescent="0.25"/>
  <cols>
    <col min="1" max="1" width="25" style="1" customWidth="1"/>
    <col min="2" max="2" width="24.7109375" style="1" customWidth="1"/>
    <col min="3" max="3" width="24.140625" style="1" customWidth="1"/>
    <col min="4" max="4" width="11.7109375" style="1" customWidth="1"/>
    <col min="7" max="7" width="12.42578125" style="1" customWidth="1"/>
    <col min="8" max="8" width="11.85546875" style="1" customWidth="1"/>
    <col min="9" max="9" width="13.85546875" style="1" customWidth="1"/>
    <col min="10" max="10" width="16.42578125" style="1" customWidth="1"/>
    <col min="11" max="12" width="10.140625" style="1" customWidth="1"/>
    <col min="13" max="13" width="10.7109375" style="1" customWidth="1"/>
    <col min="14" max="14" width="75.5703125" style="1" customWidth="1"/>
  </cols>
  <sheetData>
    <row r="1" spans="1:14" ht="38.25" customHeight="1" x14ac:dyDescent="0.25">
      <c r="A1" s="67" t="s">
        <v>606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4" ht="31.5" customHeight="1" x14ac:dyDescent="0.25">
      <c r="A2" s="66" t="s">
        <v>8</v>
      </c>
      <c r="B2" s="66" t="s">
        <v>9</v>
      </c>
      <c r="C2" s="66"/>
      <c r="D2" s="68" t="s">
        <v>10</v>
      </c>
      <c r="E2" s="66" t="s">
        <v>11</v>
      </c>
      <c r="F2" s="66"/>
      <c r="G2" s="66"/>
      <c r="H2" s="66" t="s">
        <v>12</v>
      </c>
      <c r="I2" s="66" t="s">
        <v>13</v>
      </c>
      <c r="J2" s="66" t="s">
        <v>14</v>
      </c>
      <c r="K2" s="66" t="s">
        <v>15</v>
      </c>
      <c r="L2" s="66"/>
      <c r="M2" s="66"/>
      <c r="N2" s="65" t="s">
        <v>16</v>
      </c>
    </row>
    <row r="3" spans="1:14" ht="15" customHeight="1" x14ac:dyDescent="0.25">
      <c r="A3" s="66"/>
      <c r="B3" s="66" t="s">
        <v>17</v>
      </c>
      <c r="C3" s="66" t="s">
        <v>18</v>
      </c>
      <c r="D3" s="68"/>
      <c r="E3" s="66" t="s">
        <v>19</v>
      </c>
      <c r="F3" s="66" t="s">
        <v>20</v>
      </c>
      <c r="G3" s="66" t="s">
        <v>21</v>
      </c>
      <c r="H3" s="66"/>
      <c r="I3" s="66"/>
      <c r="J3" s="66"/>
      <c r="K3" s="66" t="s">
        <v>22</v>
      </c>
      <c r="L3" s="66"/>
      <c r="M3" s="66" t="s">
        <v>23</v>
      </c>
      <c r="N3" s="65"/>
    </row>
    <row r="4" spans="1:14" ht="27.75" customHeight="1" x14ac:dyDescent="0.25">
      <c r="A4" s="66"/>
      <c r="B4" s="66"/>
      <c r="C4" s="66"/>
      <c r="D4" s="68"/>
      <c r="E4" s="66"/>
      <c r="F4" s="66"/>
      <c r="G4" s="66"/>
      <c r="H4" s="66"/>
      <c r="I4" s="66"/>
      <c r="J4" s="66"/>
      <c r="K4" s="2" t="s">
        <v>24</v>
      </c>
      <c r="L4" s="2" t="s">
        <v>25</v>
      </c>
      <c r="M4" s="66"/>
      <c r="N4" s="65"/>
    </row>
    <row r="5" spans="1:14" ht="15" customHeight="1" x14ac:dyDescent="0.25">
      <c r="A5" s="62" t="s">
        <v>26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4"/>
    </row>
    <row r="6" spans="1:14" s="10" customFormat="1" ht="41.25" customHeight="1" x14ac:dyDescent="0.25">
      <c r="A6" s="63" t="s">
        <v>27</v>
      </c>
      <c r="B6" s="5" t="s">
        <v>28</v>
      </c>
      <c r="C6" s="5" t="s">
        <v>29</v>
      </c>
      <c r="D6" s="3">
        <v>108</v>
      </c>
      <c r="E6" s="3">
        <v>140</v>
      </c>
      <c r="F6" s="3">
        <v>40</v>
      </c>
      <c r="G6" s="3">
        <v>200</v>
      </c>
      <c r="H6" s="3">
        <v>1</v>
      </c>
      <c r="I6" s="3" t="s">
        <v>30</v>
      </c>
      <c r="J6" s="3" t="s">
        <v>31</v>
      </c>
      <c r="K6" s="6">
        <v>45042</v>
      </c>
      <c r="L6" s="7">
        <v>45195</v>
      </c>
      <c r="M6" s="8">
        <f>L6-K6+1</f>
        <v>154</v>
      </c>
      <c r="N6" s="64" t="s">
        <v>32</v>
      </c>
    </row>
    <row r="7" spans="1:14" s="10" customFormat="1" ht="33" customHeight="1" x14ac:dyDescent="0.25">
      <c r="A7" s="63"/>
      <c r="B7" s="5" t="s">
        <v>29</v>
      </c>
      <c r="C7" s="5" t="s">
        <v>33</v>
      </c>
      <c r="D7" s="11">
        <v>126</v>
      </c>
      <c r="E7" s="3">
        <v>140</v>
      </c>
      <c r="F7" s="11">
        <v>40</v>
      </c>
      <c r="G7" s="11">
        <v>250</v>
      </c>
      <c r="H7" s="11">
        <v>1</v>
      </c>
      <c r="I7" s="11" t="s">
        <v>34</v>
      </c>
      <c r="J7" s="11" t="s">
        <v>35</v>
      </c>
      <c r="K7" s="7">
        <v>45042</v>
      </c>
      <c r="L7" s="7">
        <v>45195</v>
      </c>
      <c r="M7" s="8">
        <f>L7-K7+1</f>
        <v>154</v>
      </c>
      <c r="N7" s="64"/>
    </row>
    <row r="8" spans="1:14" s="10" customFormat="1" ht="88.5" customHeight="1" x14ac:dyDescent="0.25">
      <c r="A8" s="63"/>
      <c r="B8" s="5" t="s">
        <v>33</v>
      </c>
      <c r="C8" s="12" t="s">
        <v>36</v>
      </c>
      <c r="D8" s="11">
        <v>251</v>
      </c>
      <c r="E8" s="11">
        <v>160</v>
      </c>
      <c r="F8" s="11">
        <v>60</v>
      </c>
      <c r="G8" s="11">
        <v>300</v>
      </c>
      <c r="H8" s="11">
        <v>1</v>
      </c>
      <c r="I8" s="11" t="s">
        <v>0</v>
      </c>
      <c r="J8" s="11" t="s">
        <v>37</v>
      </c>
      <c r="K8" s="13">
        <v>45051</v>
      </c>
      <c r="L8" s="13">
        <v>45209</v>
      </c>
      <c r="M8" s="8">
        <f>L8-K8+1</f>
        <v>159</v>
      </c>
      <c r="N8" s="9" t="s">
        <v>38</v>
      </c>
    </row>
    <row r="9" spans="1:14" s="10" customFormat="1" ht="18" customHeight="1" x14ac:dyDescent="0.25">
      <c r="A9" s="5" t="s">
        <v>39</v>
      </c>
      <c r="B9" s="5" t="s">
        <v>40</v>
      </c>
      <c r="C9" s="5" t="s">
        <v>41</v>
      </c>
      <c r="D9" s="3">
        <v>209</v>
      </c>
      <c r="E9" s="3" t="s">
        <v>42</v>
      </c>
      <c r="F9" s="3" t="s">
        <v>42</v>
      </c>
      <c r="G9" s="3" t="s">
        <v>42</v>
      </c>
      <c r="H9" s="3">
        <v>7</v>
      </c>
      <c r="I9" s="3" t="s">
        <v>42</v>
      </c>
      <c r="J9" s="3" t="s">
        <v>42</v>
      </c>
      <c r="K9" s="3" t="s">
        <v>42</v>
      </c>
      <c r="L9" s="3" t="s">
        <v>42</v>
      </c>
      <c r="M9" s="3" t="s">
        <v>42</v>
      </c>
      <c r="N9" s="4"/>
    </row>
    <row r="10" spans="1:14" s="10" customFormat="1" ht="41.25" customHeight="1" x14ac:dyDescent="0.25">
      <c r="A10" s="5" t="s">
        <v>39</v>
      </c>
      <c r="B10" s="5" t="s">
        <v>41</v>
      </c>
      <c r="C10" s="5" t="s">
        <v>43</v>
      </c>
      <c r="D10" s="3">
        <v>16</v>
      </c>
      <c r="E10" s="3">
        <v>140</v>
      </c>
      <c r="F10" s="3" t="s">
        <v>44</v>
      </c>
      <c r="G10" s="3">
        <v>200</v>
      </c>
      <c r="H10" s="3">
        <v>1</v>
      </c>
      <c r="I10" s="3" t="s">
        <v>45</v>
      </c>
      <c r="J10" s="3" t="s">
        <v>46</v>
      </c>
      <c r="K10" s="7">
        <v>45042</v>
      </c>
      <c r="L10" s="7">
        <v>45195</v>
      </c>
      <c r="M10" s="8">
        <f>L10-K10+1</f>
        <v>154</v>
      </c>
      <c r="N10" s="64" t="s">
        <v>32</v>
      </c>
    </row>
    <row r="11" spans="1:14" s="10" customFormat="1" ht="33.75" customHeight="1" x14ac:dyDescent="0.25">
      <c r="A11" s="5" t="s">
        <v>47</v>
      </c>
      <c r="B11" s="5" t="s">
        <v>48</v>
      </c>
      <c r="C11" s="5" t="s">
        <v>49</v>
      </c>
      <c r="D11" s="3">
        <v>28</v>
      </c>
      <c r="E11" s="3">
        <v>140</v>
      </c>
      <c r="F11" s="3">
        <v>40</v>
      </c>
      <c r="G11" s="3">
        <v>300</v>
      </c>
      <c r="H11" s="3">
        <v>1</v>
      </c>
      <c r="I11" s="3" t="s">
        <v>50</v>
      </c>
      <c r="J11" s="3" t="s">
        <v>51</v>
      </c>
      <c r="K11" s="7">
        <v>45042</v>
      </c>
      <c r="L11" s="7">
        <v>45195</v>
      </c>
      <c r="M11" s="8">
        <f>L11-K11+1</f>
        <v>154</v>
      </c>
      <c r="N11" s="64"/>
    </row>
    <row r="12" spans="1:14" s="10" customFormat="1" ht="20.25" customHeight="1" x14ac:dyDescent="0.25">
      <c r="A12" s="5" t="s">
        <v>52</v>
      </c>
      <c r="B12" s="5" t="s">
        <v>53</v>
      </c>
      <c r="C12" s="5" t="s">
        <v>54</v>
      </c>
      <c r="D12" s="3">
        <v>80</v>
      </c>
      <c r="E12" s="3" t="s">
        <v>42</v>
      </c>
      <c r="F12" s="3" t="s">
        <v>42</v>
      </c>
      <c r="G12" s="3" t="s">
        <v>42</v>
      </c>
      <c r="H12" s="3">
        <v>7</v>
      </c>
      <c r="I12" s="3" t="s">
        <v>42</v>
      </c>
      <c r="J12" s="3" t="s">
        <v>42</v>
      </c>
      <c r="K12" s="3" t="s">
        <v>42</v>
      </c>
      <c r="L12" s="3" t="s">
        <v>42</v>
      </c>
      <c r="M12" s="3" t="s">
        <v>42</v>
      </c>
      <c r="N12" s="4"/>
    </row>
    <row r="13" spans="1:14" s="10" customFormat="1" ht="19.5" customHeight="1" x14ac:dyDescent="0.25">
      <c r="A13" s="5" t="s">
        <v>55</v>
      </c>
      <c r="B13" s="5" t="s">
        <v>56</v>
      </c>
      <c r="C13" s="5" t="s">
        <v>57</v>
      </c>
      <c r="D13" s="3">
        <v>78</v>
      </c>
      <c r="E13" s="3">
        <v>300</v>
      </c>
      <c r="F13" s="3">
        <v>40</v>
      </c>
      <c r="G13" s="3">
        <v>200</v>
      </c>
      <c r="H13" s="3">
        <v>2</v>
      </c>
      <c r="I13" s="3" t="s">
        <v>58</v>
      </c>
      <c r="J13" s="3" t="s">
        <v>59</v>
      </c>
      <c r="K13" s="7">
        <v>45078</v>
      </c>
      <c r="L13" s="7">
        <v>45170</v>
      </c>
      <c r="M13" s="8">
        <f>L13-K13+1</f>
        <v>93</v>
      </c>
      <c r="N13" s="4"/>
    </row>
    <row r="14" spans="1:14" s="10" customFormat="1" ht="20.25" customHeight="1" x14ac:dyDescent="0.25">
      <c r="A14" s="5" t="s">
        <v>60</v>
      </c>
      <c r="B14" s="5" t="s">
        <v>61</v>
      </c>
      <c r="C14" s="5" t="s">
        <v>62</v>
      </c>
      <c r="D14" s="3">
        <v>4</v>
      </c>
      <c r="E14" s="3"/>
      <c r="F14" s="3"/>
      <c r="G14" s="3"/>
      <c r="H14" s="3">
        <v>7</v>
      </c>
      <c r="I14" s="3"/>
      <c r="J14" s="3"/>
      <c r="K14" s="3"/>
      <c r="L14" s="3"/>
      <c r="M14" s="8"/>
      <c r="N14" s="4"/>
    </row>
    <row r="15" spans="1:14" s="10" customFormat="1" ht="78.75" customHeight="1" x14ac:dyDescent="0.25">
      <c r="A15" s="5" t="s">
        <v>63</v>
      </c>
      <c r="B15" s="5" t="s">
        <v>64</v>
      </c>
      <c r="C15" s="5" t="s">
        <v>65</v>
      </c>
      <c r="D15" s="3">
        <v>1</v>
      </c>
      <c r="E15" s="3">
        <v>140</v>
      </c>
      <c r="F15" s="3">
        <v>25</v>
      </c>
      <c r="G15" s="3">
        <v>200</v>
      </c>
      <c r="H15" s="3">
        <v>1</v>
      </c>
      <c r="I15" s="3" t="s">
        <v>50</v>
      </c>
      <c r="J15" s="3" t="s">
        <v>51</v>
      </c>
      <c r="K15" s="7">
        <v>45042</v>
      </c>
      <c r="L15" s="7">
        <v>45195</v>
      </c>
      <c r="M15" s="8">
        <f>L15-K15+1</f>
        <v>154</v>
      </c>
      <c r="N15" s="9" t="s">
        <v>32</v>
      </c>
    </row>
    <row r="16" spans="1:14" s="10" customFormat="1" ht="48" customHeight="1" x14ac:dyDescent="0.25">
      <c r="A16" s="5" t="s">
        <v>66</v>
      </c>
      <c r="B16" s="5" t="s">
        <v>67</v>
      </c>
      <c r="C16" s="5" t="s">
        <v>68</v>
      </c>
      <c r="D16" s="3">
        <v>4</v>
      </c>
      <c r="E16" s="3"/>
      <c r="F16" s="3"/>
      <c r="G16" s="3"/>
      <c r="H16" s="3">
        <v>6</v>
      </c>
      <c r="I16" s="3"/>
      <c r="J16" s="3"/>
      <c r="K16" s="7">
        <v>45042</v>
      </c>
      <c r="L16" s="7">
        <v>45180</v>
      </c>
      <c r="M16" s="8">
        <f>L16-K16+1</f>
        <v>139</v>
      </c>
      <c r="N16" s="64" t="s">
        <v>69</v>
      </c>
    </row>
    <row r="17" spans="1:14" s="10" customFormat="1" ht="42" customHeight="1" x14ac:dyDescent="0.25">
      <c r="A17" s="5" t="s">
        <v>66</v>
      </c>
      <c r="B17" s="5" t="s">
        <v>70</v>
      </c>
      <c r="C17" s="5" t="s">
        <v>71</v>
      </c>
      <c r="D17" s="3">
        <v>4</v>
      </c>
      <c r="E17" s="3"/>
      <c r="F17" s="3"/>
      <c r="G17" s="3"/>
      <c r="H17" s="3">
        <v>6</v>
      </c>
      <c r="I17" s="3"/>
      <c r="J17" s="3"/>
      <c r="K17" s="7">
        <v>45042</v>
      </c>
      <c r="L17" s="7">
        <v>45180</v>
      </c>
      <c r="M17" s="8">
        <f>L17-K17+1</f>
        <v>139</v>
      </c>
      <c r="N17" s="64"/>
    </row>
    <row r="18" spans="1:14" s="10" customFormat="1" ht="30.75" customHeight="1" x14ac:dyDescent="0.25">
      <c r="A18" s="5" t="s">
        <v>72</v>
      </c>
      <c r="B18" s="5" t="s">
        <v>73</v>
      </c>
      <c r="C18" s="5" t="s">
        <v>74</v>
      </c>
      <c r="D18" s="3">
        <v>1</v>
      </c>
      <c r="E18" s="3"/>
      <c r="F18" s="3"/>
      <c r="G18" s="3"/>
      <c r="H18" s="3">
        <v>7</v>
      </c>
      <c r="I18" s="3"/>
      <c r="J18" s="3"/>
      <c r="K18" s="3"/>
      <c r="L18" s="3"/>
      <c r="M18" s="8"/>
      <c r="N18" s="4"/>
    </row>
    <row r="19" spans="1:14" s="10" customFormat="1" ht="18" customHeight="1" x14ac:dyDescent="0.25">
      <c r="A19" s="5" t="s">
        <v>75</v>
      </c>
      <c r="B19" s="5" t="s">
        <v>76</v>
      </c>
      <c r="C19" s="5" t="s">
        <v>77</v>
      </c>
      <c r="D19" s="3">
        <v>2</v>
      </c>
      <c r="E19" s="3"/>
      <c r="F19" s="3"/>
      <c r="G19" s="3"/>
      <c r="H19" s="3">
        <v>7</v>
      </c>
      <c r="I19" s="3"/>
      <c r="J19" s="3"/>
      <c r="K19" s="3"/>
      <c r="L19" s="3"/>
      <c r="M19" s="8"/>
      <c r="N19" s="4"/>
    </row>
    <row r="20" spans="1:14" s="10" customFormat="1" ht="30.75" customHeight="1" x14ac:dyDescent="0.25">
      <c r="A20" s="5" t="s">
        <v>78</v>
      </c>
      <c r="B20" s="5" t="s">
        <v>79</v>
      </c>
      <c r="C20" s="5" t="s">
        <v>80</v>
      </c>
      <c r="D20" s="3">
        <v>4</v>
      </c>
      <c r="E20" s="3"/>
      <c r="F20" s="3"/>
      <c r="G20" s="3"/>
      <c r="H20" s="3">
        <v>7</v>
      </c>
      <c r="I20" s="3"/>
      <c r="J20" s="3"/>
      <c r="K20" s="3"/>
      <c r="L20" s="3"/>
      <c r="M20" s="8"/>
      <c r="N20" s="4"/>
    </row>
    <row r="21" spans="1:14" s="10" customFormat="1" ht="30.75" customHeight="1" x14ac:dyDescent="0.25">
      <c r="A21" s="5" t="s">
        <v>81</v>
      </c>
      <c r="B21" s="5" t="s">
        <v>82</v>
      </c>
      <c r="C21" s="5" t="s">
        <v>83</v>
      </c>
      <c r="D21" s="3">
        <v>3</v>
      </c>
      <c r="E21" s="3"/>
      <c r="F21" s="3"/>
      <c r="G21" s="3"/>
      <c r="H21" s="3">
        <v>7</v>
      </c>
      <c r="I21" s="3"/>
      <c r="J21" s="3"/>
      <c r="K21" s="3"/>
      <c r="L21" s="3"/>
      <c r="M21" s="8"/>
      <c r="N21" s="4"/>
    </row>
    <row r="22" spans="1:14" s="10" customFormat="1" ht="60.75" customHeight="1" x14ac:dyDescent="0.25">
      <c r="A22" s="55" t="s">
        <v>658</v>
      </c>
      <c r="B22" s="55" t="s">
        <v>659</v>
      </c>
      <c r="C22" s="55" t="s">
        <v>660</v>
      </c>
      <c r="D22" s="53">
        <v>2</v>
      </c>
      <c r="E22" s="53"/>
      <c r="F22" s="53"/>
      <c r="G22" s="53"/>
      <c r="H22" s="53">
        <v>7</v>
      </c>
      <c r="I22" s="53"/>
      <c r="J22" s="53"/>
      <c r="K22" s="53"/>
      <c r="L22" s="53"/>
      <c r="M22" s="8"/>
      <c r="N22" s="54"/>
    </row>
    <row r="23" spans="1:14" s="10" customFormat="1" ht="30.75" customHeight="1" x14ac:dyDescent="0.25">
      <c r="A23" s="5" t="s">
        <v>84</v>
      </c>
      <c r="B23" s="5" t="s">
        <v>85</v>
      </c>
      <c r="C23" s="5" t="s">
        <v>86</v>
      </c>
      <c r="D23" s="3">
        <v>5</v>
      </c>
      <c r="E23" s="3">
        <v>160</v>
      </c>
      <c r="F23" s="3">
        <v>40</v>
      </c>
      <c r="G23" s="3">
        <v>300</v>
      </c>
      <c r="H23" s="3">
        <v>1</v>
      </c>
      <c r="I23" s="3" t="s">
        <v>0</v>
      </c>
      <c r="J23" s="3" t="s">
        <v>37</v>
      </c>
      <c r="K23" s="7">
        <v>45051</v>
      </c>
      <c r="L23" s="7">
        <v>45209</v>
      </c>
      <c r="M23" s="8">
        <f>L23-K23+1</f>
        <v>159</v>
      </c>
      <c r="N23" s="4"/>
    </row>
    <row r="24" spans="1:14" s="10" customFormat="1" ht="30.75" customHeight="1" x14ac:dyDescent="0.25">
      <c r="A24" s="5" t="s">
        <v>87</v>
      </c>
      <c r="B24" s="5" t="s">
        <v>88</v>
      </c>
      <c r="C24" s="5" t="s">
        <v>89</v>
      </c>
      <c r="D24" s="3">
        <v>2</v>
      </c>
      <c r="E24" s="3"/>
      <c r="F24" s="3"/>
      <c r="G24" s="3"/>
      <c r="H24" s="3">
        <v>6</v>
      </c>
      <c r="I24" s="3"/>
      <c r="J24" s="3"/>
      <c r="K24" s="7">
        <v>45051</v>
      </c>
      <c r="L24" s="7">
        <v>45209</v>
      </c>
      <c r="M24" s="8">
        <f>L24-K24+1</f>
        <v>159</v>
      </c>
      <c r="N24" s="4"/>
    </row>
    <row r="25" spans="1:14" s="10" customFormat="1" ht="44.25" customHeight="1" x14ac:dyDescent="0.25">
      <c r="A25" s="5" t="s">
        <v>90</v>
      </c>
      <c r="B25" s="5" t="s">
        <v>91</v>
      </c>
      <c r="C25" s="5" t="s">
        <v>92</v>
      </c>
      <c r="D25" s="3">
        <v>1</v>
      </c>
      <c r="E25" s="3"/>
      <c r="F25" s="3"/>
      <c r="G25" s="3"/>
      <c r="H25" s="3">
        <v>7</v>
      </c>
      <c r="I25" s="3"/>
      <c r="J25" s="3"/>
      <c r="K25" s="3"/>
      <c r="L25" s="3"/>
      <c r="M25" s="8"/>
      <c r="N25" s="4"/>
    </row>
    <row r="26" spans="1:14" s="10" customFormat="1" ht="30.75" customHeight="1" x14ac:dyDescent="0.25">
      <c r="A26" s="5" t="s">
        <v>93</v>
      </c>
      <c r="B26" s="5" t="s">
        <v>94</v>
      </c>
      <c r="C26" s="5" t="s">
        <v>95</v>
      </c>
      <c r="D26" s="3">
        <v>2</v>
      </c>
      <c r="E26" s="3"/>
      <c r="F26" s="3"/>
      <c r="G26" s="3"/>
      <c r="H26" s="3">
        <v>7</v>
      </c>
      <c r="I26" s="3"/>
      <c r="J26" s="3"/>
      <c r="K26" s="3"/>
      <c r="L26" s="3"/>
      <c r="M26" s="8"/>
      <c r="N26" s="4"/>
    </row>
    <row r="27" spans="1:14" ht="15" customHeight="1" x14ac:dyDescent="0.25">
      <c r="A27" s="61" t="s">
        <v>96</v>
      </c>
      <c r="B27" s="61"/>
      <c r="C27" s="61"/>
      <c r="D27" s="14">
        <f>SUM(D6:D26)</f>
        <v>931</v>
      </c>
      <c r="E27" s="3"/>
      <c r="F27" s="3"/>
      <c r="G27" s="3"/>
      <c r="H27" s="3"/>
      <c r="I27" s="3"/>
      <c r="J27" s="3"/>
      <c r="K27" s="3"/>
      <c r="L27" s="3"/>
      <c r="M27" s="3"/>
      <c r="N27" s="4"/>
    </row>
    <row r="29" spans="1:14" x14ac:dyDescent="0.25">
      <c r="B29" s="15"/>
      <c r="H29" s="16"/>
    </row>
    <row r="30" spans="1:14" ht="21" x14ac:dyDescent="0.25">
      <c r="D30" s="46"/>
      <c r="H30" s="16"/>
    </row>
  </sheetData>
  <mergeCells count="23">
    <mergeCell ref="A1:M1"/>
    <mergeCell ref="A2:A4"/>
    <mergeCell ref="B2:C2"/>
    <mergeCell ref="D2:D4"/>
    <mergeCell ref="E2:G2"/>
    <mergeCell ref="H2:H4"/>
    <mergeCell ref="I2:I4"/>
    <mergeCell ref="J2:J4"/>
    <mergeCell ref="K2:M2"/>
    <mergeCell ref="N2:N4"/>
    <mergeCell ref="B3:B4"/>
    <mergeCell ref="C3:C4"/>
    <mergeCell ref="E3:E4"/>
    <mergeCell ref="F3:F4"/>
    <mergeCell ref="G3:G4"/>
    <mergeCell ref="K3:L3"/>
    <mergeCell ref="M3:M4"/>
    <mergeCell ref="A27:C27"/>
    <mergeCell ref="A5:M5"/>
    <mergeCell ref="A6:A8"/>
    <mergeCell ref="N6:N7"/>
    <mergeCell ref="N10:N11"/>
    <mergeCell ref="N16:N17"/>
  </mergeCells>
  <pageMargins left="0" right="0" top="0.35416666666666702" bottom="0" header="0.511811023622047" footer="0.511811023622047"/>
  <pageSetup paperSize="9" scale="54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35CD"/>
    <pageSetUpPr fitToPage="1"/>
  </sheetPr>
  <dimension ref="A1:P34"/>
  <sheetViews>
    <sheetView zoomScaleNormal="100" workbookViewId="0">
      <selection activeCell="G12" sqref="G12"/>
    </sheetView>
  </sheetViews>
  <sheetFormatPr defaultColWidth="8.7109375" defaultRowHeight="15" x14ac:dyDescent="0.25"/>
  <cols>
    <col min="1" max="1" width="25" style="1" customWidth="1"/>
    <col min="2" max="2" width="31.28515625" style="1" customWidth="1"/>
    <col min="3" max="3" width="19.140625" style="1" customWidth="1"/>
    <col min="4" max="4" width="11.7109375" style="1" customWidth="1"/>
    <col min="7" max="7" width="12.42578125" style="1" customWidth="1"/>
    <col min="8" max="8" width="11.85546875" style="1" customWidth="1"/>
    <col min="9" max="9" width="25.42578125" style="1" customWidth="1"/>
    <col min="10" max="10" width="16.42578125" style="1" customWidth="1"/>
    <col min="11" max="12" width="10.140625" style="1" customWidth="1"/>
    <col min="13" max="13" width="10.7109375" style="1" customWidth="1"/>
    <col min="14" max="14" width="45.140625" style="1" customWidth="1"/>
  </cols>
  <sheetData>
    <row r="1" spans="1:14" ht="38.25" customHeight="1" x14ac:dyDescent="0.25">
      <c r="A1" s="70" t="s">
        <v>607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31.5" customHeight="1" x14ac:dyDescent="0.25">
      <c r="A2" s="66" t="s">
        <v>8</v>
      </c>
      <c r="B2" s="66" t="s">
        <v>9</v>
      </c>
      <c r="C2" s="66"/>
      <c r="D2" s="68" t="s">
        <v>10</v>
      </c>
      <c r="E2" s="66" t="s">
        <v>11</v>
      </c>
      <c r="F2" s="66"/>
      <c r="G2" s="66"/>
      <c r="H2" s="66" t="s">
        <v>12</v>
      </c>
      <c r="I2" s="66" t="s">
        <v>13</v>
      </c>
      <c r="J2" s="66" t="s">
        <v>14</v>
      </c>
      <c r="K2" s="66" t="s">
        <v>15</v>
      </c>
      <c r="L2" s="66"/>
      <c r="M2" s="66"/>
      <c r="N2" s="65" t="s">
        <v>97</v>
      </c>
    </row>
    <row r="3" spans="1:14" ht="15" customHeight="1" x14ac:dyDescent="0.25">
      <c r="A3" s="66"/>
      <c r="B3" s="66" t="s">
        <v>17</v>
      </c>
      <c r="C3" s="66" t="s">
        <v>18</v>
      </c>
      <c r="D3" s="68"/>
      <c r="E3" s="66" t="s">
        <v>19</v>
      </c>
      <c r="F3" s="66" t="s">
        <v>20</v>
      </c>
      <c r="G3" s="66" t="s">
        <v>21</v>
      </c>
      <c r="H3" s="66"/>
      <c r="I3" s="66"/>
      <c r="J3" s="66"/>
      <c r="K3" s="66" t="s">
        <v>22</v>
      </c>
      <c r="L3" s="66"/>
      <c r="M3" s="66" t="s">
        <v>23</v>
      </c>
      <c r="N3" s="65"/>
    </row>
    <row r="4" spans="1:14" ht="27.75" customHeight="1" x14ac:dyDescent="0.25">
      <c r="A4" s="66"/>
      <c r="B4" s="66"/>
      <c r="C4" s="66"/>
      <c r="D4" s="68"/>
      <c r="E4" s="66"/>
      <c r="F4" s="66"/>
      <c r="G4" s="66"/>
      <c r="H4" s="66"/>
      <c r="I4" s="66"/>
      <c r="J4" s="66"/>
      <c r="K4" s="2" t="s">
        <v>24</v>
      </c>
      <c r="L4" s="2" t="s">
        <v>25</v>
      </c>
      <c r="M4" s="66"/>
      <c r="N4" s="65"/>
    </row>
    <row r="5" spans="1:14" ht="15" customHeight="1" x14ac:dyDescent="0.25">
      <c r="A5" s="62" t="s">
        <v>26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17"/>
    </row>
    <row r="6" spans="1:14" s="10" customFormat="1" ht="23.25" customHeight="1" x14ac:dyDescent="0.25">
      <c r="A6" s="63" t="s">
        <v>27</v>
      </c>
      <c r="B6" s="12" t="s">
        <v>36</v>
      </c>
      <c r="C6" s="5" t="s">
        <v>98</v>
      </c>
      <c r="D6" s="3">
        <v>50</v>
      </c>
      <c r="E6" s="3">
        <v>250</v>
      </c>
      <c r="F6" s="3">
        <v>80</v>
      </c>
      <c r="G6" s="3">
        <v>1000</v>
      </c>
      <c r="H6" s="3">
        <v>1</v>
      </c>
      <c r="I6" s="3" t="s">
        <v>99</v>
      </c>
      <c r="J6" s="3" t="s">
        <v>100</v>
      </c>
      <c r="K6" s="7">
        <v>45056</v>
      </c>
      <c r="L6" s="7">
        <v>45199</v>
      </c>
      <c r="M6" s="8">
        <f>L6-K6+1</f>
        <v>144</v>
      </c>
      <c r="N6" s="17"/>
    </row>
    <row r="7" spans="1:14" s="10" customFormat="1" ht="19.5" customHeight="1" x14ac:dyDescent="0.25">
      <c r="A7" s="63"/>
      <c r="B7" s="5" t="s">
        <v>98</v>
      </c>
      <c r="C7" s="5" t="s">
        <v>101</v>
      </c>
      <c r="D7" s="11">
        <v>132</v>
      </c>
      <c r="E7" s="3">
        <v>250</v>
      </c>
      <c r="F7" s="11">
        <v>200</v>
      </c>
      <c r="G7" s="11">
        <v>1000</v>
      </c>
      <c r="H7" s="11">
        <v>1</v>
      </c>
      <c r="I7" s="3" t="s">
        <v>99</v>
      </c>
      <c r="J7" s="3" t="s">
        <v>102</v>
      </c>
      <c r="K7" s="7">
        <v>45056</v>
      </c>
      <c r="L7" s="7">
        <v>45199</v>
      </c>
      <c r="M7" s="8">
        <f>L7-K7+1</f>
        <v>144</v>
      </c>
      <c r="N7" s="17"/>
    </row>
    <row r="8" spans="1:14" s="10" customFormat="1" ht="31.5" customHeight="1" x14ac:dyDescent="0.25">
      <c r="A8" s="63"/>
      <c r="B8" s="5" t="s">
        <v>101</v>
      </c>
      <c r="C8" s="12" t="s">
        <v>103</v>
      </c>
      <c r="D8" s="11">
        <v>5</v>
      </c>
      <c r="E8" s="11">
        <v>150</v>
      </c>
      <c r="F8" s="11">
        <v>40</v>
      </c>
      <c r="G8" s="11">
        <v>1000</v>
      </c>
      <c r="H8" s="11">
        <v>1</v>
      </c>
      <c r="I8" s="3" t="s">
        <v>104</v>
      </c>
      <c r="J8" s="11">
        <v>-93.209000000000003</v>
      </c>
      <c r="K8" s="13">
        <v>45056</v>
      </c>
      <c r="L8" s="13">
        <v>45190</v>
      </c>
      <c r="M8" s="8">
        <f>L8-K8+1</f>
        <v>135</v>
      </c>
      <c r="N8" s="17"/>
    </row>
    <row r="9" spans="1:14" s="10" customFormat="1" ht="48.75" customHeight="1" x14ac:dyDescent="0.25">
      <c r="A9" s="63"/>
      <c r="B9" s="18" t="s">
        <v>103</v>
      </c>
      <c r="C9" s="5" t="s">
        <v>105</v>
      </c>
      <c r="D9" s="3">
        <v>302</v>
      </c>
      <c r="E9" s="3">
        <v>220</v>
      </c>
      <c r="F9" s="3">
        <v>80</v>
      </c>
      <c r="G9" s="3">
        <v>700</v>
      </c>
      <c r="H9" s="3">
        <v>1</v>
      </c>
      <c r="I9" s="3" t="s">
        <v>1</v>
      </c>
      <c r="J9" s="3" t="s">
        <v>106</v>
      </c>
      <c r="K9" s="13">
        <v>45041</v>
      </c>
      <c r="L9" s="13">
        <v>45220</v>
      </c>
      <c r="M9" s="8">
        <f>L9-K9+1</f>
        <v>180</v>
      </c>
      <c r="N9" s="9" t="s">
        <v>107</v>
      </c>
    </row>
    <row r="10" spans="1:14" s="10" customFormat="1" ht="22.5" customHeight="1" x14ac:dyDescent="0.25">
      <c r="A10" s="5" t="s">
        <v>108</v>
      </c>
      <c r="B10" s="5" t="s">
        <v>109</v>
      </c>
      <c r="C10" s="5" t="s">
        <v>54</v>
      </c>
      <c r="D10" s="3">
        <v>34</v>
      </c>
      <c r="E10" s="3"/>
      <c r="F10" s="3"/>
      <c r="G10" s="3"/>
      <c r="H10" s="3">
        <v>7</v>
      </c>
      <c r="I10" s="3"/>
      <c r="J10" s="3"/>
      <c r="K10" s="7"/>
      <c r="L10" s="7"/>
      <c r="M10" s="8"/>
      <c r="N10" s="17"/>
    </row>
    <row r="11" spans="1:14" s="10" customFormat="1" ht="23.25" customHeight="1" x14ac:dyDescent="0.25">
      <c r="A11" s="5" t="s">
        <v>110</v>
      </c>
      <c r="B11" s="5" t="s">
        <v>111</v>
      </c>
      <c r="C11" s="5" t="s">
        <v>112</v>
      </c>
      <c r="D11" s="3">
        <v>7</v>
      </c>
      <c r="E11" s="3"/>
      <c r="F11" s="3"/>
      <c r="G11" s="3"/>
      <c r="H11" s="3">
        <v>7</v>
      </c>
      <c r="I11" s="3"/>
      <c r="J11" s="3"/>
      <c r="K11" s="7"/>
      <c r="L11" s="7"/>
      <c r="M11" s="8"/>
      <c r="N11" s="17"/>
    </row>
    <row r="12" spans="1:14" s="10" customFormat="1" ht="30.75" customHeight="1" x14ac:dyDescent="0.25">
      <c r="A12" s="5" t="s">
        <v>113</v>
      </c>
      <c r="B12" s="5" t="s">
        <v>114</v>
      </c>
      <c r="C12" s="5" t="s">
        <v>115</v>
      </c>
      <c r="D12" s="3">
        <v>4</v>
      </c>
      <c r="E12" s="3"/>
      <c r="F12" s="3"/>
      <c r="G12" s="3"/>
      <c r="H12" s="3">
        <v>4</v>
      </c>
      <c r="I12" s="3"/>
      <c r="J12" s="3"/>
      <c r="K12" s="7">
        <v>45056</v>
      </c>
      <c r="L12" s="7">
        <v>45199</v>
      </c>
      <c r="M12" s="8">
        <f>L12-K12+1</f>
        <v>144</v>
      </c>
      <c r="N12" s="17"/>
    </row>
    <row r="13" spans="1:14" s="10" customFormat="1" ht="30.75" customHeight="1" x14ac:dyDescent="0.25">
      <c r="A13" s="5" t="s">
        <v>116</v>
      </c>
      <c r="B13" s="5" t="s">
        <v>91</v>
      </c>
      <c r="C13" s="5" t="s">
        <v>117</v>
      </c>
      <c r="D13" s="3">
        <v>4</v>
      </c>
      <c r="E13" s="3"/>
      <c r="F13" s="3"/>
      <c r="G13" s="3"/>
      <c r="H13" s="3">
        <v>4</v>
      </c>
      <c r="I13" s="3"/>
      <c r="J13" s="3"/>
      <c r="K13" s="7">
        <v>45056</v>
      </c>
      <c r="L13" s="7">
        <v>45199</v>
      </c>
      <c r="M13" s="8">
        <f>L13-K13+1</f>
        <v>144</v>
      </c>
      <c r="N13" s="17"/>
    </row>
    <row r="14" spans="1:14" s="10" customFormat="1" ht="30.75" customHeight="1" x14ac:dyDescent="0.25">
      <c r="A14" s="5" t="s">
        <v>118</v>
      </c>
      <c r="B14" s="5" t="s">
        <v>119</v>
      </c>
      <c r="C14" s="5" t="s">
        <v>120</v>
      </c>
      <c r="D14" s="3">
        <v>7</v>
      </c>
      <c r="E14" s="3"/>
      <c r="F14" s="3"/>
      <c r="G14" s="3"/>
      <c r="H14" s="3">
        <v>4</v>
      </c>
      <c r="I14" s="3"/>
      <c r="J14" s="3"/>
      <c r="K14" s="7">
        <v>45056</v>
      </c>
      <c r="L14" s="7">
        <v>45199</v>
      </c>
      <c r="M14" s="8">
        <f>L14-K14+1</f>
        <v>144</v>
      </c>
      <c r="N14" s="17"/>
    </row>
    <row r="15" spans="1:14" s="10" customFormat="1" ht="30.75" customHeight="1" x14ac:dyDescent="0.25">
      <c r="A15" s="5" t="s">
        <v>603</v>
      </c>
      <c r="B15" s="5" t="s">
        <v>121</v>
      </c>
      <c r="C15" s="5" t="s">
        <v>122</v>
      </c>
      <c r="D15" s="3">
        <v>2</v>
      </c>
      <c r="E15" s="3"/>
      <c r="F15" s="3"/>
      <c r="G15" s="3"/>
      <c r="H15" s="3">
        <v>7</v>
      </c>
      <c r="I15" s="3"/>
      <c r="J15" s="3"/>
      <c r="K15" s="7"/>
      <c r="L15" s="7"/>
      <c r="M15" s="8"/>
      <c r="N15" s="17"/>
    </row>
    <row r="16" spans="1:14" s="10" customFormat="1" ht="30.75" customHeight="1" x14ac:dyDescent="0.25">
      <c r="A16" s="5" t="s">
        <v>123</v>
      </c>
      <c r="B16" s="5" t="s">
        <v>124</v>
      </c>
      <c r="C16" s="5" t="s">
        <v>613</v>
      </c>
      <c r="D16" s="3">
        <v>1</v>
      </c>
      <c r="E16" s="3"/>
      <c r="F16" s="3"/>
      <c r="G16" s="3"/>
      <c r="H16" s="3">
        <v>7</v>
      </c>
      <c r="I16" s="3"/>
      <c r="J16" s="3"/>
      <c r="K16" s="3"/>
      <c r="L16" s="3"/>
      <c r="M16" s="8"/>
      <c r="N16" s="17"/>
    </row>
    <row r="17" spans="1:16" s="10" customFormat="1" ht="30.75" customHeight="1" x14ac:dyDescent="0.25">
      <c r="A17" s="5" t="s">
        <v>125</v>
      </c>
      <c r="B17" s="5" t="s">
        <v>126</v>
      </c>
      <c r="C17" s="5" t="s">
        <v>614</v>
      </c>
      <c r="D17" s="3">
        <v>6</v>
      </c>
      <c r="E17" s="3"/>
      <c r="F17" s="3"/>
      <c r="G17" s="3"/>
      <c r="H17" s="3">
        <v>4</v>
      </c>
      <c r="I17" s="3"/>
      <c r="J17" s="3"/>
      <c r="K17" s="7">
        <v>45422</v>
      </c>
      <c r="L17" s="7">
        <v>45556</v>
      </c>
      <c r="M17" s="8">
        <f t="shared" ref="M17" si="0">L17-K17+1</f>
        <v>135</v>
      </c>
      <c r="N17" s="17"/>
    </row>
    <row r="18" spans="1:16" s="1" customFormat="1" ht="30" x14ac:dyDescent="0.25">
      <c r="A18" s="19" t="s">
        <v>127</v>
      </c>
      <c r="B18" s="19" t="s">
        <v>128</v>
      </c>
      <c r="C18" s="19" t="s">
        <v>129</v>
      </c>
      <c r="D18" s="20">
        <v>2</v>
      </c>
      <c r="E18" s="21"/>
      <c r="F18" s="20"/>
      <c r="G18" s="20"/>
      <c r="H18" s="22">
        <v>7</v>
      </c>
      <c r="I18" s="20"/>
      <c r="J18" s="20"/>
      <c r="K18" s="20"/>
      <c r="L18" s="20"/>
      <c r="M18" s="23"/>
      <c r="N18" s="17"/>
    </row>
    <row r="19" spans="1:16" ht="22.5" customHeight="1" x14ac:dyDescent="0.25">
      <c r="A19" s="61" t="s">
        <v>96</v>
      </c>
      <c r="B19" s="61"/>
      <c r="C19" s="61"/>
      <c r="D19" s="14">
        <f>SUM(D6:D18)</f>
        <v>556</v>
      </c>
      <c r="E19" s="3"/>
      <c r="F19" s="3"/>
      <c r="G19" s="3"/>
      <c r="H19" s="3"/>
      <c r="I19" s="3"/>
      <c r="J19" s="3"/>
      <c r="K19" s="3"/>
      <c r="L19" s="3"/>
      <c r="M19" s="3"/>
      <c r="N19" s="17"/>
    </row>
    <row r="20" spans="1:16" s="10" customFormat="1" ht="21" customHeight="1" x14ac:dyDescent="0.25">
      <c r="A20" s="69" t="s">
        <v>380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56"/>
      <c r="P20" s="1"/>
    </row>
    <row r="21" spans="1:16" s="10" customFormat="1" ht="30" customHeight="1" x14ac:dyDescent="0.25">
      <c r="A21" s="51" t="s">
        <v>623</v>
      </c>
      <c r="B21" s="51" t="s">
        <v>624</v>
      </c>
      <c r="C21" s="51" t="s">
        <v>630</v>
      </c>
      <c r="D21" s="50">
        <v>0.95</v>
      </c>
      <c r="E21" s="50" t="s">
        <v>42</v>
      </c>
      <c r="F21" s="50" t="s">
        <v>42</v>
      </c>
      <c r="G21" s="50" t="s">
        <v>42</v>
      </c>
      <c r="H21" s="50">
        <v>7</v>
      </c>
      <c r="I21" s="50" t="s">
        <v>42</v>
      </c>
      <c r="J21" s="50" t="s">
        <v>42</v>
      </c>
      <c r="K21" s="50" t="s">
        <v>42</v>
      </c>
      <c r="L21" s="50" t="s">
        <v>42</v>
      </c>
      <c r="M21" s="50" t="s">
        <v>42</v>
      </c>
      <c r="N21" s="56"/>
      <c r="P21" s="1"/>
    </row>
    <row r="22" spans="1:16" s="10" customFormat="1" ht="29.25" customHeight="1" x14ac:dyDescent="0.25">
      <c r="A22" s="51" t="s">
        <v>625</v>
      </c>
      <c r="B22" s="51" t="s">
        <v>626</v>
      </c>
      <c r="C22" s="51" t="s">
        <v>631</v>
      </c>
      <c r="D22" s="50">
        <v>0.15</v>
      </c>
      <c r="E22" s="50" t="s">
        <v>42</v>
      </c>
      <c r="F22" s="50" t="s">
        <v>42</v>
      </c>
      <c r="G22" s="50" t="s">
        <v>42</v>
      </c>
      <c r="H22" s="50">
        <v>7</v>
      </c>
      <c r="I22" s="50" t="s">
        <v>42</v>
      </c>
      <c r="J22" s="50" t="s">
        <v>42</v>
      </c>
      <c r="K22" s="50" t="s">
        <v>42</v>
      </c>
      <c r="L22" s="50" t="s">
        <v>42</v>
      </c>
      <c r="M22" s="50" t="s">
        <v>42</v>
      </c>
      <c r="N22" s="56"/>
      <c r="P22" s="1"/>
    </row>
    <row r="23" spans="1:16" s="10" customFormat="1" ht="35.25" customHeight="1" x14ac:dyDescent="0.25">
      <c r="A23" s="51" t="s">
        <v>627</v>
      </c>
      <c r="B23" s="51" t="s">
        <v>628</v>
      </c>
      <c r="C23" s="51" t="s">
        <v>632</v>
      </c>
      <c r="D23" s="50">
        <v>0.65</v>
      </c>
      <c r="E23" s="50" t="s">
        <v>42</v>
      </c>
      <c r="F23" s="50" t="s">
        <v>42</v>
      </c>
      <c r="G23" s="50" t="s">
        <v>42</v>
      </c>
      <c r="H23" s="50">
        <v>7</v>
      </c>
      <c r="I23" s="50" t="s">
        <v>42</v>
      </c>
      <c r="J23" s="50" t="s">
        <v>42</v>
      </c>
      <c r="K23" s="50" t="s">
        <v>42</v>
      </c>
      <c r="L23" s="50" t="s">
        <v>42</v>
      </c>
      <c r="M23" s="50" t="s">
        <v>42</v>
      </c>
      <c r="N23" s="56"/>
      <c r="P23" s="1"/>
    </row>
    <row r="24" spans="1:16" s="10" customFormat="1" ht="31.5" customHeight="1" x14ac:dyDescent="0.25">
      <c r="A24" s="51" t="s">
        <v>629</v>
      </c>
      <c r="B24" s="51" t="s">
        <v>635</v>
      </c>
      <c r="C24" s="51" t="s">
        <v>633</v>
      </c>
      <c r="D24" s="50">
        <v>0.2</v>
      </c>
      <c r="E24" s="50" t="s">
        <v>42</v>
      </c>
      <c r="F24" s="50" t="s">
        <v>42</v>
      </c>
      <c r="G24" s="50" t="s">
        <v>42</v>
      </c>
      <c r="H24" s="50">
        <v>7</v>
      </c>
      <c r="I24" s="50" t="s">
        <v>42</v>
      </c>
      <c r="J24" s="50" t="s">
        <v>42</v>
      </c>
      <c r="K24" s="50" t="s">
        <v>42</v>
      </c>
      <c r="L24" s="50" t="s">
        <v>42</v>
      </c>
      <c r="M24" s="50" t="s">
        <v>42</v>
      </c>
      <c r="N24" s="56"/>
      <c r="P24" s="1"/>
    </row>
    <row r="25" spans="1:16" s="10" customFormat="1" ht="44.25" customHeight="1" x14ac:dyDescent="0.25">
      <c r="A25" s="51" t="s">
        <v>634</v>
      </c>
      <c r="B25" s="51" t="s">
        <v>636</v>
      </c>
      <c r="C25" s="51" t="s">
        <v>637</v>
      </c>
      <c r="D25" s="50">
        <v>0.15</v>
      </c>
      <c r="E25" s="50" t="s">
        <v>42</v>
      </c>
      <c r="F25" s="50" t="s">
        <v>42</v>
      </c>
      <c r="G25" s="50" t="s">
        <v>42</v>
      </c>
      <c r="H25" s="50">
        <v>7</v>
      </c>
      <c r="I25" s="50" t="s">
        <v>42</v>
      </c>
      <c r="J25" s="50" t="s">
        <v>42</v>
      </c>
      <c r="K25" s="50" t="s">
        <v>42</v>
      </c>
      <c r="L25" s="50" t="s">
        <v>42</v>
      </c>
      <c r="M25" s="50" t="s">
        <v>42</v>
      </c>
      <c r="N25" s="56"/>
      <c r="P25" s="1"/>
    </row>
    <row r="26" spans="1:16" s="10" customFormat="1" ht="37.5" customHeight="1" x14ac:dyDescent="0.25">
      <c r="A26" s="51" t="s">
        <v>638</v>
      </c>
      <c r="B26" s="51" t="s">
        <v>639</v>
      </c>
      <c r="C26" s="51" t="s">
        <v>642</v>
      </c>
      <c r="D26" s="50">
        <v>0.2</v>
      </c>
      <c r="E26" s="50" t="s">
        <v>42</v>
      </c>
      <c r="F26" s="50" t="s">
        <v>42</v>
      </c>
      <c r="G26" s="50" t="s">
        <v>42</v>
      </c>
      <c r="H26" s="50">
        <v>7</v>
      </c>
      <c r="I26" s="50"/>
      <c r="J26" s="50"/>
      <c r="K26" s="50"/>
      <c r="L26" s="50"/>
      <c r="M26" s="50"/>
      <c r="N26" s="56"/>
      <c r="P26" s="1"/>
    </row>
    <row r="27" spans="1:16" s="10" customFormat="1" ht="34.5" customHeight="1" x14ac:dyDescent="0.25">
      <c r="A27" s="51" t="s">
        <v>640</v>
      </c>
      <c r="B27" s="51" t="s">
        <v>641</v>
      </c>
      <c r="C27" s="51" t="s">
        <v>641</v>
      </c>
      <c r="D27" s="50">
        <v>0.2</v>
      </c>
      <c r="E27" s="50" t="s">
        <v>42</v>
      </c>
      <c r="F27" s="50" t="s">
        <v>42</v>
      </c>
      <c r="G27" s="50" t="s">
        <v>42</v>
      </c>
      <c r="H27" s="50">
        <v>7</v>
      </c>
      <c r="I27" s="50"/>
      <c r="J27" s="50"/>
      <c r="K27" s="50"/>
      <c r="L27" s="50"/>
      <c r="M27" s="50"/>
      <c r="N27" s="56"/>
      <c r="P27" s="1"/>
    </row>
    <row r="28" spans="1:16" s="10" customFormat="1" ht="34.5" customHeight="1" x14ac:dyDescent="0.25">
      <c r="A28" s="51" t="s">
        <v>643</v>
      </c>
      <c r="B28" s="51" t="s">
        <v>644</v>
      </c>
      <c r="C28" s="51" t="s">
        <v>644</v>
      </c>
      <c r="D28" s="50">
        <v>0.15</v>
      </c>
      <c r="E28" s="50" t="s">
        <v>42</v>
      </c>
      <c r="F28" s="50" t="s">
        <v>42</v>
      </c>
      <c r="G28" s="50" t="s">
        <v>42</v>
      </c>
      <c r="H28" s="50">
        <v>7</v>
      </c>
      <c r="I28" s="50"/>
      <c r="J28" s="50"/>
      <c r="K28" s="50"/>
      <c r="L28" s="50"/>
      <c r="M28" s="50"/>
      <c r="N28" s="56"/>
      <c r="P28" s="1"/>
    </row>
    <row r="29" spans="1:16" s="10" customFormat="1" ht="37.5" customHeight="1" x14ac:dyDescent="0.25">
      <c r="A29" s="51" t="s">
        <v>645</v>
      </c>
      <c r="B29" s="51" t="s">
        <v>646</v>
      </c>
      <c r="C29" s="51" t="s">
        <v>647</v>
      </c>
      <c r="D29" s="50">
        <v>0.1</v>
      </c>
      <c r="E29" s="50" t="s">
        <v>42</v>
      </c>
      <c r="F29" s="50" t="s">
        <v>42</v>
      </c>
      <c r="G29" s="50" t="s">
        <v>42</v>
      </c>
      <c r="H29" s="50">
        <v>7</v>
      </c>
      <c r="I29" s="50"/>
      <c r="J29" s="50"/>
      <c r="K29" s="50"/>
      <c r="L29" s="50"/>
      <c r="M29" s="50"/>
      <c r="N29" s="56"/>
      <c r="P29" s="1"/>
    </row>
    <row r="30" spans="1:16" s="10" customFormat="1" ht="51" customHeight="1" x14ac:dyDescent="0.25">
      <c r="A30" s="51" t="s">
        <v>648</v>
      </c>
      <c r="B30" s="51" t="s">
        <v>649</v>
      </c>
      <c r="C30" s="51" t="s">
        <v>650</v>
      </c>
      <c r="D30" s="50">
        <v>0.15</v>
      </c>
      <c r="E30" s="50" t="s">
        <v>42</v>
      </c>
      <c r="F30" s="50" t="s">
        <v>42</v>
      </c>
      <c r="G30" s="50" t="s">
        <v>42</v>
      </c>
      <c r="H30" s="50">
        <v>7</v>
      </c>
      <c r="I30" s="50"/>
      <c r="J30" s="50"/>
      <c r="K30" s="50"/>
      <c r="L30" s="50"/>
      <c r="M30" s="50"/>
      <c r="N30" s="56"/>
      <c r="P30" s="1"/>
    </row>
    <row r="31" spans="1:16" s="10" customFormat="1" ht="51" customHeight="1" x14ac:dyDescent="0.25">
      <c r="A31" s="51" t="s">
        <v>651</v>
      </c>
      <c r="B31" s="51" t="s">
        <v>652</v>
      </c>
      <c r="C31" s="51" t="s">
        <v>653</v>
      </c>
      <c r="D31" s="50">
        <v>0.45</v>
      </c>
      <c r="E31" s="50" t="s">
        <v>42</v>
      </c>
      <c r="F31" s="50" t="s">
        <v>42</v>
      </c>
      <c r="G31" s="50" t="s">
        <v>42</v>
      </c>
      <c r="H31" s="50">
        <v>7</v>
      </c>
      <c r="I31" s="50"/>
      <c r="J31" s="50"/>
      <c r="K31" s="50"/>
      <c r="L31" s="50"/>
      <c r="M31" s="50"/>
      <c r="N31" s="56"/>
      <c r="P31" s="1"/>
    </row>
    <row r="32" spans="1:16" s="10" customFormat="1" ht="51" customHeight="1" x14ac:dyDescent="0.25">
      <c r="A32" s="51" t="s">
        <v>654</v>
      </c>
      <c r="B32" s="51" t="s">
        <v>655</v>
      </c>
      <c r="C32" s="51" t="s">
        <v>656</v>
      </c>
      <c r="D32" s="50">
        <v>0.9</v>
      </c>
      <c r="E32" s="50" t="s">
        <v>42</v>
      </c>
      <c r="F32" s="50" t="s">
        <v>42</v>
      </c>
      <c r="G32" s="50" t="s">
        <v>42</v>
      </c>
      <c r="H32" s="50">
        <v>7</v>
      </c>
      <c r="I32" s="50"/>
      <c r="J32" s="50"/>
      <c r="K32" s="50"/>
      <c r="L32" s="50"/>
      <c r="M32" s="50"/>
      <c r="N32" s="56"/>
      <c r="P32" s="1"/>
    </row>
    <row r="33" spans="1:16" s="10" customFormat="1" ht="19.5" customHeight="1" x14ac:dyDescent="0.25">
      <c r="A33" s="61" t="s">
        <v>393</v>
      </c>
      <c r="B33" s="61"/>
      <c r="C33" s="61"/>
      <c r="D33" s="52">
        <f>SUM(D21:D32)</f>
        <v>4.2500000000000009</v>
      </c>
      <c r="E33" s="50"/>
      <c r="F33" s="50"/>
      <c r="G33" s="50"/>
      <c r="H33" s="50"/>
      <c r="I33" s="50"/>
      <c r="J33" s="50"/>
      <c r="K33" s="50"/>
      <c r="L33" s="50"/>
      <c r="M33" s="50"/>
      <c r="N33" s="56"/>
      <c r="P33" s="1"/>
    </row>
    <row r="34" spans="1:16" s="10" customFormat="1" ht="13.9" customHeight="1" x14ac:dyDescent="0.25">
      <c r="A34" s="61" t="s">
        <v>394</v>
      </c>
      <c r="B34" s="61"/>
      <c r="C34" s="61"/>
      <c r="D34" s="52">
        <f>SUM(D19,D33)</f>
        <v>560.25</v>
      </c>
      <c r="E34" s="50"/>
      <c r="F34" s="50"/>
      <c r="G34" s="50"/>
      <c r="H34" s="50"/>
      <c r="I34" s="50"/>
      <c r="J34" s="50"/>
      <c r="K34" s="50"/>
      <c r="L34" s="50"/>
      <c r="M34" s="50"/>
      <c r="N34" s="56"/>
      <c r="P34" s="1"/>
    </row>
  </sheetData>
  <mergeCells count="23">
    <mergeCell ref="A1:M1"/>
    <mergeCell ref="A2:A4"/>
    <mergeCell ref="B2:C2"/>
    <mergeCell ref="D2:D4"/>
    <mergeCell ref="E2:G2"/>
    <mergeCell ref="H2:H4"/>
    <mergeCell ref="I2:I4"/>
    <mergeCell ref="J2:J4"/>
    <mergeCell ref="K2:M2"/>
    <mergeCell ref="N2:N4"/>
    <mergeCell ref="B3:B4"/>
    <mergeCell ref="C3:C4"/>
    <mergeCell ref="E3:E4"/>
    <mergeCell ref="F3:F4"/>
    <mergeCell ref="G3:G4"/>
    <mergeCell ref="K3:L3"/>
    <mergeCell ref="M3:M4"/>
    <mergeCell ref="A20:M20"/>
    <mergeCell ref="A33:C33"/>
    <mergeCell ref="A34:C34"/>
    <mergeCell ref="A5:M5"/>
    <mergeCell ref="A6:A9"/>
    <mergeCell ref="A19:C19"/>
  </mergeCells>
  <pageMargins left="0.7" right="0.7" top="0.75" bottom="0.75" header="0.511811023622047" footer="0.511811023622047"/>
  <pageSetup paperSize="9" scale="47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N23"/>
  <sheetViews>
    <sheetView topLeftCell="A10" zoomScaleNormal="100" workbookViewId="0">
      <selection activeCell="E22" sqref="E22"/>
    </sheetView>
  </sheetViews>
  <sheetFormatPr defaultColWidth="8.7109375" defaultRowHeight="15" x14ac:dyDescent="0.25"/>
  <cols>
    <col min="1" max="1" width="25" style="1" customWidth="1"/>
    <col min="2" max="2" width="23.140625" style="1" customWidth="1"/>
    <col min="3" max="3" width="22.140625" style="1" customWidth="1"/>
    <col min="4" max="4" width="11.7109375" style="1" customWidth="1"/>
    <col min="7" max="7" width="12.42578125" style="1" customWidth="1"/>
    <col min="8" max="8" width="11.85546875" style="1" customWidth="1"/>
    <col min="9" max="9" width="15" style="1" customWidth="1"/>
    <col min="10" max="10" width="16.42578125" style="1" customWidth="1"/>
    <col min="11" max="12" width="10.140625" style="1" customWidth="1"/>
    <col min="13" max="13" width="10.7109375" style="1" customWidth="1"/>
    <col min="14" max="14" width="46.140625" style="1" customWidth="1"/>
  </cols>
  <sheetData>
    <row r="1" spans="1:14" ht="38.25" customHeight="1" x14ac:dyDescent="0.25">
      <c r="A1" s="70" t="s">
        <v>605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31.5" customHeight="1" x14ac:dyDescent="0.25">
      <c r="A2" s="66" t="s">
        <v>8</v>
      </c>
      <c r="B2" s="66" t="s">
        <v>9</v>
      </c>
      <c r="C2" s="66"/>
      <c r="D2" s="68" t="s">
        <v>10</v>
      </c>
      <c r="E2" s="66" t="s">
        <v>11</v>
      </c>
      <c r="F2" s="66"/>
      <c r="G2" s="66"/>
      <c r="H2" s="66" t="s">
        <v>12</v>
      </c>
      <c r="I2" s="66" t="s">
        <v>13</v>
      </c>
      <c r="J2" s="66" t="s">
        <v>14</v>
      </c>
      <c r="K2" s="66" t="s">
        <v>15</v>
      </c>
      <c r="L2" s="66"/>
      <c r="M2" s="66"/>
      <c r="N2" s="65" t="s">
        <v>97</v>
      </c>
    </row>
    <row r="3" spans="1:14" ht="15" customHeight="1" x14ac:dyDescent="0.25">
      <c r="A3" s="66"/>
      <c r="B3" s="66" t="s">
        <v>17</v>
      </c>
      <c r="C3" s="66" t="s">
        <v>18</v>
      </c>
      <c r="D3" s="68"/>
      <c r="E3" s="66" t="s">
        <v>19</v>
      </c>
      <c r="F3" s="66" t="s">
        <v>20</v>
      </c>
      <c r="G3" s="66" t="s">
        <v>21</v>
      </c>
      <c r="H3" s="66"/>
      <c r="I3" s="66"/>
      <c r="J3" s="66"/>
      <c r="K3" s="66" t="s">
        <v>22</v>
      </c>
      <c r="L3" s="66"/>
      <c r="M3" s="66" t="s">
        <v>23</v>
      </c>
      <c r="N3" s="65"/>
    </row>
    <row r="4" spans="1:14" ht="27.75" customHeight="1" x14ac:dyDescent="0.25">
      <c r="A4" s="66"/>
      <c r="B4" s="66"/>
      <c r="C4" s="66"/>
      <c r="D4" s="68"/>
      <c r="E4" s="66"/>
      <c r="F4" s="66"/>
      <c r="G4" s="66"/>
      <c r="H4" s="66"/>
      <c r="I4" s="66"/>
      <c r="J4" s="66"/>
      <c r="K4" s="2" t="s">
        <v>24</v>
      </c>
      <c r="L4" s="2" t="s">
        <v>25</v>
      </c>
      <c r="M4" s="66"/>
      <c r="N4" s="65"/>
    </row>
    <row r="5" spans="1:14" ht="15" customHeight="1" x14ac:dyDescent="0.25">
      <c r="A5" s="62" t="s">
        <v>26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4"/>
    </row>
    <row r="6" spans="1:14" s="10" customFormat="1" ht="33.75" customHeight="1" x14ac:dyDescent="0.25">
      <c r="A6" s="71" t="s">
        <v>27</v>
      </c>
      <c r="B6" s="12" t="s">
        <v>105</v>
      </c>
      <c r="C6" s="5" t="s">
        <v>662</v>
      </c>
      <c r="D6" s="3">
        <v>149</v>
      </c>
      <c r="E6" s="3">
        <v>250</v>
      </c>
      <c r="F6" s="3">
        <v>90</v>
      </c>
      <c r="G6" s="3">
        <v>900</v>
      </c>
      <c r="H6" s="3">
        <v>1</v>
      </c>
      <c r="I6" s="3" t="s">
        <v>130</v>
      </c>
      <c r="J6" s="3" t="s">
        <v>131</v>
      </c>
      <c r="K6" s="7">
        <v>45045</v>
      </c>
      <c r="L6" s="7">
        <v>45220</v>
      </c>
      <c r="M6" s="8">
        <f>L6-K6+1</f>
        <v>176</v>
      </c>
      <c r="N6" s="64" t="s">
        <v>107</v>
      </c>
    </row>
    <row r="7" spans="1:14" s="10" customFormat="1" ht="24.75" customHeight="1" x14ac:dyDescent="0.25">
      <c r="A7" s="71"/>
      <c r="B7" s="5" t="s">
        <v>662</v>
      </c>
      <c r="C7" s="5" t="s">
        <v>661</v>
      </c>
      <c r="D7" s="11">
        <v>99</v>
      </c>
      <c r="E7" s="3">
        <v>250</v>
      </c>
      <c r="F7" s="11">
        <v>90</v>
      </c>
      <c r="G7" s="11">
        <v>900</v>
      </c>
      <c r="H7" s="11">
        <v>1</v>
      </c>
      <c r="I7" s="3" t="s">
        <v>132</v>
      </c>
      <c r="J7" s="3" t="s">
        <v>133</v>
      </c>
      <c r="K7" s="7">
        <v>45045</v>
      </c>
      <c r="L7" s="7">
        <v>45220</v>
      </c>
      <c r="M7" s="8">
        <f>L7-K7+1</f>
        <v>176</v>
      </c>
      <c r="N7" s="64"/>
    </row>
    <row r="8" spans="1:14" s="10" customFormat="1" ht="33" customHeight="1" x14ac:dyDescent="0.25">
      <c r="A8" s="63" t="s">
        <v>134</v>
      </c>
      <c r="B8" s="5" t="s">
        <v>135</v>
      </c>
      <c r="C8" s="12" t="s">
        <v>136</v>
      </c>
      <c r="D8" s="11">
        <v>304</v>
      </c>
      <c r="E8" s="11"/>
      <c r="F8" s="11"/>
      <c r="G8" s="11"/>
      <c r="H8" s="11">
        <v>7</v>
      </c>
      <c r="I8" s="3"/>
      <c r="J8" s="11"/>
      <c r="K8" s="13"/>
      <c r="L8" s="13"/>
      <c r="M8" s="8"/>
      <c r="N8" s="4"/>
    </row>
    <row r="9" spans="1:14" s="10" customFormat="1" ht="30.75" customHeight="1" x14ac:dyDescent="0.25">
      <c r="A9" s="63"/>
      <c r="B9" s="18" t="s">
        <v>136</v>
      </c>
      <c r="C9" s="5" t="s">
        <v>137</v>
      </c>
      <c r="D9" s="3">
        <v>234</v>
      </c>
      <c r="E9" s="3"/>
      <c r="F9" s="3"/>
      <c r="G9" s="3"/>
      <c r="H9" s="3">
        <v>7</v>
      </c>
      <c r="I9" s="3"/>
      <c r="J9" s="3"/>
      <c r="K9" s="13"/>
      <c r="L9" s="13"/>
      <c r="M9" s="8"/>
      <c r="N9" s="4"/>
    </row>
    <row r="10" spans="1:14" s="10" customFormat="1" ht="30" customHeight="1" x14ac:dyDescent="0.25">
      <c r="A10" s="63"/>
      <c r="B10" s="5" t="s">
        <v>137</v>
      </c>
      <c r="C10" s="5" t="s">
        <v>138</v>
      </c>
      <c r="D10" s="3">
        <v>37</v>
      </c>
      <c r="E10" s="3"/>
      <c r="F10" s="3"/>
      <c r="G10" s="3"/>
      <c r="H10" s="3">
        <v>7</v>
      </c>
      <c r="I10" s="3"/>
      <c r="J10" s="3"/>
      <c r="K10" s="7"/>
      <c r="L10" s="7"/>
      <c r="M10" s="8"/>
      <c r="N10" s="4"/>
    </row>
    <row r="11" spans="1:14" s="10" customFormat="1" ht="51.75" customHeight="1" x14ac:dyDescent="0.25">
      <c r="A11" s="63"/>
      <c r="B11" s="5" t="s">
        <v>138</v>
      </c>
      <c r="C11" s="5" t="s">
        <v>54</v>
      </c>
      <c r="D11" s="3">
        <v>68</v>
      </c>
      <c r="E11" s="3">
        <v>250</v>
      </c>
      <c r="F11" s="3">
        <v>60</v>
      </c>
      <c r="G11" s="3">
        <v>800</v>
      </c>
      <c r="H11" s="3">
        <v>1</v>
      </c>
      <c r="I11" s="3" t="s">
        <v>2</v>
      </c>
      <c r="J11" s="3" t="s">
        <v>139</v>
      </c>
      <c r="K11" s="7">
        <v>45041</v>
      </c>
      <c r="L11" s="7">
        <v>45230</v>
      </c>
      <c r="M11" s="8">
        <f>L11-K11+1</f>
        <v>190</v>
      </c>
      <c r="N11" s="9" t="s">
        <v>107</v>
      </c>
    </row>
    <row r="12" spans="1:14" s="10" customFormat="1" ht="31.5" customHeight="1" x14ac:dyDescent="0.25">
      <c r="A12" s="63" t="s">
        <v>140</v>
      </c>
      <c r="B12" s="5" t="s">
        <v>141</v>
      </c>
      <c r="C12" s="5" t="s">
        <v>142</v>
      </c>
      <c r="D12" s="3">
        <v>212</v>
      </c>
      <c r="E12" s="3"/>
      <c r="F12" s="3"/>
      <c r="G12" s="3"/>
      <c r="H12" s="3">
        <v>7</v>
      </c>
      <c r="I12" s="3"/>
      <c r="J12" s="3"/>
      <c r="K12" s="7"/>
      <c r="L12" s="7"/>
      <c r="M12" s="8"/>
      <c r="N12" s="4"/>
    </row>
    <row r="13" spans="1:14" s="10" customFormat="1" ht="30.75" customHeight="1" x14ac:dyDescent="0.25">
      <c r="A13" s="63"/>
      <c r="B13" s="5" t="s">
        <v>142</v>
      </c>
      <c r="C13" s="5" t="s">
        <v>143</v>
      </c>
      <c r="D13" s="3">
        <v>106</v>
      </c>
      <c r="E13" s="3"/>
      <c r="F13" s="3"/>
      <c r="G13" s="3"/>
      <c r="H13" s="3">
        <v>7</v>
      </c>
      <c r="I13" s="3"/>
      <c r="J13" s="3"/>
      <c r="K13" s="7"/>
      <c r="L13" s="7"/>
      <c r="M13" s="8"/>
      <c r="N13" s="4"/>
    </row>
    <row r="14" spans="1:14" s="10" customFormat="1" ht="30.75" customHeight="1" x14ac:dyDescent="0.25">
      <c r="A14" s="63"/>
      <c r="B14" s="5" t="s">
        <v>143</v>
      </c>
      <c r="C14" s="5" t="s">
        <v>144</v>
      </c>
      <c r="D14" s="3">
        <v>228</v>
      </c>
      <c r="E14" s="3"/>
      <c r="F14" s="3"/>
      <c r="G14" s="3"/>
      <c r="H14" s="3">
        <v>7</v>
      </c>
      <c r="I14" s="3"/>
      <c r="J14" s="3"/>
      <c r="K14" s="7"/>
      <c r="L14" s="7"/>
      <c r="M14" s="8"/>
      <c r="N14" s="4"/>
    </row>
    <row r="15" spans="1:14" s="10" customFormat="1" ht="30.75" customHeight="1" x14ac:dyDescent="0.25">
      <c r="A15" s="63"/>
      <c r="B15" s="5" t="s">
        <v>144</v>
      </c>
      <c r="C15" s="5" t="s">
        <v>54</v>
      </c>
      <c r="D15" s="3">
        <v>351</v>
      </c>
      <c r="E15" s="3"/>
      <c r="F15" s="3"/>
      <c r="G15" s="3"/>
      <c r="H15" s="3">
        <v>7</v>
      </c>
      <c r="I15" s="3"/>
      <c r="J15" s="3"/>
      <c r="K15" s="7"/>
      <c r="L15" s="7"/>
      <c r="M15" s="8"/>
      <c r="N15" s="4"/>
    </row>
    <row r="16" spans="1:14" s="10" customFormat="1" ht="20.25" customHeight="1" x14ac:dyDescent="0.25">
      <c r="A16" s="5" t="s">
        <v>145</v>
      </c>
      <c r="B16" s="5" t="s">
        <v>146</v>
      </c>
      <c r="C16" s="5" t="s">
        <v>147</v>
      </c>
      <c r="D16" s="3">
        <v>4</v>
      </c>
      <c r="E16" s="3"/>
      <c r="F16" s="3"/>
      <c r="G16" s="3"/>
      <c r="H16" s="3">
        <v>7</v>
      </c>
      <c r="I16" s="3"/>
      <c r="J16" s="3"/>
      <c r="K16" s="3"/>
      <c r="L16" s="3"/>
      <c r="M16" s="8"/>
      <c r="N16" s="4"/>
    </row>
    <row r="17" spans="1:14" s="10" customFormat="1" ht="30.75" customHeight="1" x14ac:dyDescent="0.25">
      <c r="A17" s="5" t="s">
        <v>148</v>
      </c>
      <c r="B17" s="5" t="s">
        <v>149</v>
      </c>
      <c r="C17" s="5" t="s">
        <v>604</v>
      </c>
      <c r="D17" s="3">
        <v>15</v>
      </c>
      <c r="E17" s="3"/>
      <c r="F17" s="3"/>
      <c r="G17" s="3"/>
      <c r="H17" s="3">
        <v>7</v>
      </c>
      <c r="I17" s="3"/>
      <c r="J17" s="3"/>
      <c r="K17" s="7"/>
      <c r="L17" s="7"/>
      <c r="M17" s="8"/>
      <c r="N17" s="4"/>
    </row>
    <row r="18" spans="1:14" s="10" customFormat="1" ht="30.75" customHeight="1" x14ac:dyDescent="0.25">
      <c r="A18" s="5" t="s">
        <v>150</v>
      </c>
      <c r="B18" s="5" t="s">
        <v>151</v>
      </c>
      <c r="C18" s="5" t="s">
        <v>152</v>
      </c>
      <c r="D18" s="3">
        <v>24</v>
      </c>
      <c r="E18" s="3"/>
      <c r="F18" s="3"/>
      <c r="G18" s="3"/>
      <c r="H18" s="3">
        <v>7</v>
      </c>
      <c r="I18" s="3"/>
      <c r="J18" s="3"/>
      <c r="K18" s="3"/>
      <c r="L18" s="3"/>
      <c r="M18" s="8"/>
      <c r="N18" s="4"/>
    </row>
    <row r="19" spans="1:14" s="10" customFormat="1" ht="27" customHeight="1" x14ac:dyDescent="0.25">
      <c r="A19" s="5" t="s">
        <v>153</v>
      </c>
      <c r="B19" s="5" t="s">
        <v>154</v>
      </c>
      <c r="C19" s="5" t="s">
        <v>155</v>
      </c>
      <c r="D19" s="3">
        <v>3</v>
      </c>
      <c r="E19" s="3">
        <v>200</v>
      </c>
      <c r="F19" s="3">
        <v>30</v>
      </c>
      <c r="G19" s="3">
        <v>150</v>
      </c>
      <c r="H19" s="3">
        <v>3</v>
      </c>
      <c r="I19" s="3" t="s">
        <v>156</v>
      </c>
      <c r="J19" s="3" t="s">
        <v>139</v>
      </c>
      <c r="K19" s="7">
        <v>45041</v>
      </c>
      <c r="L19" s="7">
        <v>45230</v>
      </c>
      <c r="M19" s="8">
        <f>L19-K19+1</f>
        <v>190</v>
      </c>
      <c r="N19" s="4"/>
    </row>
    <row r="20" spans="1:14" ht="22.5" customHeight="1" x14ac:dyDescent="0.25">
      <c r="A20" s="61" t="s">
        <v>96</v>
      </c>
      <c r="B20" s="61"/>
      <c r="C20" s="61"/>
      <c r="D20" s="14">
        <f>SUM(D6:D19)</f>
        <v>1834</v>
      </c>
      <c r="E20" s="3"/>
      <c r="F20" s="3"/>
      <c r="G20" s="3"/>
      <c r="H20" s="3"/>
      <c r="I20" s="3"/>
      <c r="J20" s="3"/>
      <c r="K20" s="3"/>
      <c r="L20" s="3"/>
      <c r="M20" s="3"/>
      <c r="N20" s="4"/>
    </row>
    <row r="22" spans="1:14" ht="18.75" x14ac:dyDescent="0.3">
      <c r="B22" s="15"/>
      <c r="E22" s="47"/>
      <c r="H22" s="16"/>
    </row>
    <row r="23" spans="1:14" x14ac:dyDescent="0.25">
      <c r="H23" s="16"/>
    </row>
  </sheetData>
  <mergeCells count="23">
    <mergeCell ref="A1:M1"/>
    <mergeCell ref="A2:A4"/>
    <mergeCell ref="B2:C2"/>
    <mergeCell ref="D2:D4"/>
    <mergeCell ref="E2:G2"/>
    <mergeCell ref="H2:H4"/>
    <mergeCell ref="I2:I4"/>
    <mergeCell ref="J2:J4"/>
    <mergeCell ref="K2:M2"/>
    <mergeCell ref="N2:N4"/>
    <mergeCell ref="B3:B4"/>
    <mergeCell ref="C3:C4"/>
    <mergeCell ref="E3:E4"/>
    <mergeCell ref="F3:F4"/>
    <mergeCell ref="G3:G4"/>
    <mergeCell ref="K3:L3"/>
    <mergeCell ref="M3:M4"/>
    <mergeCell ref="A20:C20"/>
    <mergeCell ref="A5:M5"/>
    <mergeCell ref="A6:A7"/>
    <mergeCell ref="N6:N7"/>
    <mergeCell ref="A8:A11"/>
    <mergeCell ref="A12:A15"/>
  </mergeCells>
  <pageMargins left="0.7" right="0.7" top="0.75" bottom="0.75" header="0.511811023622047" footer="0.511811023622047"/>
  <pageSetup paperSize="8" scale="83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  <pageSetUpPr fitToPage="1"/>
  </sheetPr>
  <dimension ref="A1:N51"/>
  <sheetViews>
    <sheetView topLeftCell="A34" zoomScaleNormal="100" workbookViewId="0">
      <selection activeCell="D51" sqref="D51"/>
    </sheetView>
  </sheetViews>
  <sheetFormatPr defaultColWidth="8.7109375" defaultRowHeight="15" x14ac:dyDescent="0.25"/>
  <cols>
    <col min="1" max="1" width="25" style="1" customWidth="1"/>
    <col min="2" max="2" width="31.28515625" style="1" customWidth="1"/>
    <col min="3" max="3" width="29.7109375" style="1" customWidth="1"/>
    <col min="4" max="4" width="11.7109375" style="1" customWidth="1"/>
    <col min="7" max="7" width="12.42578125" style="1" customWidth="1"/>
    <col min="8" max="8" width="11.85546875" style="1" customWidth="1"/>
    <col min="9" max="9" width="19.28515625" style="1" customWidth="1"/>
    <col min="10" max="10" width="16.42578125" style="1" customWidth="1"/>
    <col min="11" max="11" width="11.28515625" style="1" customWidth="1"/>
    <col min="12" max="12" width="10.140625" style="1" customWidth="1"/>
    <col min="13" max="13" width="10.7109375" style="1" customWidth="1"/>
    <col min="14" max="14" width="45.28515625" style="1" customWidth="1"/>
  </cols>
  <sheetData>
    <row r="1" spans="1:14" ht="38.25" customHeight="1" x14ac:dyDescent="0.25">
      <c r="A1" s="70" t="s">
        <v>663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31.5" customHeight="1" x14ac:dyDescent="0.25">
      <c r="A2" s="66" t="s">
        <v>8</v>
      </c>
      <c r="B2" s="66" t="s">
        <v>9</v>
      </c>
      <c r="C2" s="66"/>
      <c r="D2" s="68" t="s">
        <v>10</v>
      </c>
      <c r="E2" s="66" t="s">
        <v>11</v>
      </c>
      <c r="F2" s="66"/>
      <c r="G2" s="66"/>
      <c r="H2" s="66" t="s">
        <v>12</v>
      </c>
      <c r="I2" s="66" t="s">
        <v>13</v>
      </c>
      <c r="J2" s="66" t="s">
        <v>14</v>
      </c>
      <c r="K2" s="66" t="s">
        <v>15</v>
      </c>
      <c r="L2" s="66"/>
      <c r="M2" s="66"/>
      <c r="N2" s="65" t="s">
        <v>97</v>
      </c>
    </row>
    <row r="3" spans="1:14" ht="15" customHeight="1" x14ac:dyDescent="0.25">
      <c r="A3" s="66"/>
      <c r="B3" s="66" t="s">
        <v>17</v>
      </c>
      <c r="C3" s="66" t="s">
        <v>18</v>
      </c>
      <c r="D3" s="68"/>
      <c r="E3" s="66" t="s">
        <v>19</v>
      </c>
      <c r="F3" s="66" t="s">
        <v>20</v>
      </c>
      <c r="G3" s="66" t="s">
        <v>21</v>
      </c>
      <c r="H3" s="66"/>
      <c r="I3" s="66"/>
      <c r="J3" s="66"/>
      <c r="K3" s="66" t="s">
        <v>22</v>
      </c>
      <c r="L3" s="66"/>
      <c r="M3" s="66" t="s">
        <v>23</v>
      </c>
      <c r="N3" s="65"/>
    </row>
    <row r="4" spans="1:14" ht="27.75" customHeight="1" x14ac:dyDescent="0.25">
      <c r="A4" s="66"/>
      <c r="B4" s="66"/>
      <c r="C4" s="66"/>
      <c r="D4" s="68"/>
      <c r="E4" s="66"/>
      <c r="F4" s="66"/>
      <c r="G4" s="66"/>
      <c r="H4" s="66"/>
      <c r="I4" s="66"/>
      <c r="J4" s="66"/>
      <c r="K4" s="2" t="s">
        <v>24</v>
      </c>
      <c r="L4" s="2" t="s">
        <v>25</v>
      </c>
      <c r="M4" s="66"/>
      <c r="N4" s="65"/>
    </row>
    <row r="5" spans="1:14" ht="15.75" customHeight="1" x14ac:dyDescent="0.25">
      <c r="A5" s="72" t="s">
        <v>26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24"/>
    </row>
    <row r="6" spans="1:14" s="10" customFormat="1" ht="21" customHeight="1" x14ac:dyDescent="0.25">
      <c r="A6" s="19" t="s">
        <v>27</v>
      </c>
      <c r="B6" s="19" t="s">
        <v>157</v>
      </c>
      <c r="C6" s="19" t="s">
        <v>158</v>
      </c>
      <c r="D6" s="57">
        <v>281</v>
      </c>
      <c r="E6" s="21">
        <v>2.5</v>
      </c>
      <c r="F6" s="20">
        <v>90</v>
      </c>
      <c r="G6" s="20">
        <v>900</v>
      </c>
      <c r="H6" s="22">
        <v>1</v>
      </c>
      <c r="I6" s="20" t="s">
        <v>3</v>
      </c>
      <c r="J6" s="20" t="s">
        <v>159</v>
      </c>
      <c r="K6" s="25">
        <v>45051</v>
      </c>
      <c r="L6" s="25">
        <v>45220</v>
      </c>
      <c r="M6" s="8">
        <f>L6-K6+1</f>
        <v>170</v>
      </c>
      <c r="N6" s="64" t="s">
        <v>107</v>
      </c>
    </row>
    <row r="7" spans="1:14" s="10" customFormat="1" ht="19.5" customHeight="1" x14ac:dyDescent="0.25">
      <c r="A7" s="19" t="s">
        <v>27</v>
      </c>
      <c r="B7" s="19" t="s">
        <v>158</v>
      </c>
      <c r="C7" s="19" t="s">
        <v>160</v>
      </c>
      <c r="D7" s="57">
        <v>421</v>
      </c>
      <c r="E7" s="21">
        <v>2.5</v>
      </c>
      <c r="F7" s="20">
        <v>90</v>
      </c>
      <c r="G7" s="20">
        <v>900</v>
      </c>
      <c r="H7" s="22">
        <v>1</v>
      </c>
      <c r="I7" s="20" t="s">
        <v>161</v>
      </c>
      <c r="J7" s="20" t="s">
        <v>162</v>
      </c>
      <c r="K7" s="25">
        <v>45055</v>
      </c>
      <c r="L7" s="25">
        <v>45220</v>
      </c>
      <c r="M7" s="8">
        <f>L7-K7+1</f>
        <v>166</v>
      </c>
      <c r="N7" s="64"/>
    </row>
    <row r="8" spans="1:14" s="10" customFormat="1" ht="23.25" customHeight="1" x14ac:dyDescent="0.25">
      <c r="A8" s="5" t="s">
        <v>163</v>
      </c>
      <c r="B8" s="5" t="s">
        <v>164</v>
      </c>
      <c r="C8" s="5" t="s">
        <v>165</v>
      </c>
      <c r="D8" s="8">
        <v>128</v>
      </c>
      <c r="E8" s="3"/>
      <c r="F8" s="3"/>
      <c r="G8" s="3"/>
      <c r="H8" s="3">
        <v>7</v>
      </c>
      <c r="I8" s="3"/>
      <c r="J8" s="3"/>
      <c r="K8" s="3"/>
      <c r="L8" s="3"/>
      <c r="M8" s="3"/>
      <c r="N8" s="24"/>
    </row>
    <row r="9" spans="1:14" s="10" customFormat="1" ht="19.5" customHeight="1" x14ac:dyDescent="0.25">
      <c r="A9" s="19" t="s">
        <v>163</v>
      </c>
      <c r="B9" s="19" t="s">
        <v>166</v>
      </c>
      <c r="C9" s="19" t="s">
        <v>167</v>
      </c>
      <c r="D9" s="57">
        <v>187</v>
      </c>
      <c r="E9" s="21">
        <v>1</v>
      </c>
      <c r="F9" s="27" t="s">
        <v>168</v>
      </c>
      <c r="G9" s="27" t="s">
        <v>169</v>
      </c>
      <c r="H9" s="22">
        <v>2</v>
      </c>
      <c r="I9" s="20" t="s">
        <v>167</v>
      </c>
      <c r="J9" s="27" t="s">
        <v>170</v>
      </c>
      <c r="K9" s="28">
        <v>45051</v>
      </c>
      <c r="L9" s="28">
        <v>45173</v>
      </c>
      <c r="M9" s="8">
        <f>L9-K9+1</f>
        <v>123</v>
      </c>
      <c r="N9" s="24"/>
    </row>
    <row r="10" spans="1:14" s="10" customFormat="1" ht="21.75" customHeight="1" x14ac:dyDescent="0.25">
      <c r="A10" s="29" t="s">
        <v>163</v>
      </c>
      <c r="B10" s="29" t="s">
        <v>167</v>
      </c>
      <c r="C10" s="29" t="s">
        <v>171</v>
      </c>
      <c r="D10" s="57">
        <v>273</v>
      </c>
      <c r="E10" s="21">
        <v>1</v>
      </c>
      <c r="F10" s="27" t="s">
        <v>172</v>
      </c>
      <c r="G10" s="27" t="s">
        <v>173</v>
      </c>
      <c r="H10" s="22">
        <v>2</v>
      </c>
      <c r="I10" s="20" t="s">
        <v>167</v>
      </c>
      <c r="J10" s="27" t="s">
        <v>170</v>
      </c>
      <c r="K10" s="28">
        <v>45051</v>
      </c>
      <c r="L10" s="28">
        <v>45173</v>
      </c>
      <c r="M10" s="8">
        <f>L10-K10+1</f>
        <v>123</v>
      </c>
      <c r="N10" s="24"/>
    </row>
    <row r="11" spans="1:14" s="10" customFormat="1" ht="22.5" customHeight="1" x14ac:dyDescent="0.25">
      <c r="A11" s="29" t="s">
        <v>163</v>
      </c>
      <c r="B11" s="29" t="s">
        <v>171</v>
      </c>
      <c r="C11" s="29" t="s">
        <v>54</v>
      </c>
      <c r="D11" s="57">
        <v>5</v>
      </c>
      <c r="E11" s="21"/>
      <c r="F11" s="27"/>
      <c r="G11" s="27"/>
      <c r="H11" s="22">
        <v>7</v>
      </c>
      <c r="I11" s="20"/>
      <c r="J11" s="27"/>
      <c r="K11" s="28"/>
      <c r="L11" s="28"/>
      <c r="M11" s="8"/>
      <c r="N11" s="24"/>
    </row>
    <row r="12" spans="1:14" s="10" customFormat="1" ht="22.5" customHeight="1" x14ac:dyDescent="0.25">
      <c r="A12" s="19" t="s">
        <v>174</v>
      </c>
      <c r="B12" s="19" t="s">
        <v>175</v>
      </c>
      <c r="C12" s="19" t="s">
        <v>176</v>
      </c>
      <c r="D12" s="57">
        <v>52</v>
      </c>
      <c r="E12" s="21"/>
      <c r="F12" s="20"/>
      <c r="G12" s="20"/>
      <c r="H12" s="22">
        <v>7</v>
      </c>
      <c r="I12" s="20"/>
      <c r="J12" s="20"/>
      <c r="K12" s="25"/>
      <c r="L12" s="25"/>
      <c r="M12" s="8"/>
      <c r="N12" s="24"/>
    </row>
    <row r="13" spans="1:14" s="10" customFormat="1" ht="21" customHeight="1" x14ac:dyDescent="0.25">
      <c r="A13" s="19" t="s">
        <v>174</v>
      </c>
      <c r="B13" s="19" t="s">
        <v>176</v>
      </c>
      <c r="C13" s="19" t="s">
        <v>177</v>
      </c>
      <c r="D13" s="57">
        <v>161</v>
      </c>
      <c r="E13" s="21"/>
      <c r="F13" s="27"/>
      <c r="G13" s="27"/>
      <c r="H13" s="22">
        <v>7</v>
      </c>
      <c r="I13" s="20"/>
      <c r="J13" s="20"/>
      <c r="K13" s="28"/>
      <c r="L13" s="28"/>
      <c r="M13" s="8"/>
      <c r="N13" s="24"/>
    </row>
    <row r="14" spans="1:14" s="10" customFormat="1" ht="19.5" customHeight="1" x14ac:dyDescent="0.25">
      <c r="A14" s="19" t="s">
        <v>174</v>
      </c>
      <c r="B14" s="19" t="s">
        <v>177</v>
      </c>
      <c r="C14" s="19" t="s">
        <v>179</v>
      </c>
      <c r="D14" s="57">
        <v>238</v>
      </c>
      <c r="E14" s="21">
        <v>1</v>
      </c>
      <c r="F14" s="20">
        <v>40</v>
      </c>
      <c r="G14" s="20">
        <v>150</v>
      </c>
      <c r="H14" s="22">
        <v>2</v>
      </c>
      <c r="I14" s="20" t="s">
        <v>177</v>
      </c>
      <c r="J14" s="20" t="s">
        <v>178</v>
      </c>
      <c r="K14" s="25">
        <v>45061</v>
      </c>
      <c r="L14" s="25">
        <v>45183</v>
      </c>
      <c r="M14" s="8">
        <f>L14-K14+1</f>
        <v>123</v>
      </c>
      <c r="N14" s="24"/>
    </row>
    <row r="15" spans="1:14" s="10" customFormat="1" ht="22.5" customHeight="1" x14ac:dyDescent="0.25">
      <c r="A15" s="19" t="s">
        <v>174</v>
      </c>
      <c r="B15" s="19" t="s">
        <v>179</v>
      </c>
      <c r="C15" s="30" t="s">
        <v>180</v>
      </c>
      <c r="D15" s="57">
        <v>254</v>
      </c>
      <c r="E15" s="21">
        <v>1</v>
      </c>
      <c r="F15" s="20">
        <v>40</v>
      </c>
      <c r="G15" s="20">
        <v>200</v>
      </c>
      <c r="H15" s="22">
        <v>2</v>
      </c>
      <c r="I15" s="20" t="s">
        <v>181</v>
      </c>
      <c r="J15" s="20" t="s">
        <v>182</v>
      </c>
      <c r="K15" s="25">
        <v>45052</v>
      </c>
      <c r="L15" s="25">
        <v>45183</v>
      </c>
      <c r="M15" s="8">
        <f>L15-K15+1</f>
        <v>132</v>
      </c>
      <c r="N15" s="24"/>
    </row>
    <row r="16" spans="1:14" s="10" customFormat="1" ht="19.5" customHeight="1" x14ac:dyDescent="0.25">
      <c r="A16" s="19" t="s">
        <v>183</v>
      </c>
      <c r="B16" s="19" t="s">
        <v>184</v>
      </c>
      <c r="C16" s="19" t="s">
        <v>185</v>
      </c>
      <c r="D16" s="57">
        <v>225</v>
      </c>
      <c r="E16" s="21"/>
      <c r="F16" s="20"/>
      <c r="G16" s="20"/>
      <c r="H16" s="22">
        <v>7</v>
      </c>
      <c r="I16" s="20"/>
      <c r="J16" s="20"/>
      <c r="K16" s="20"/>
      <c r="L16" s="25"/>
      <c r="M16" s="8"/>
      <c r="N16" s="24"/>
    </row>
    <row r="17" spans="1:14" s="10" customFormat="1" ht="19.5" customHeight="1" x14ac:dyDescent="0.25">
      <c r="A17" s="19" t="s">
        <v>186</v>
      </c>
      <c r="B17" s="19" t="s">
        <v>187</v>
      </c>
      <c r="C17" s="19" t="s">
        <v>188</v>
      </c>
      <c r="D17" s="57">
        <v>210</v>
      </c>
      <c r="E17" s="21"/>
      <c r="F17" s="20"/>
      <c r="G17" s="20"/>
      <c r="H17" s="22">
        <v>7</v>
      </c>
      <c r="I17" s="20"/>
      <c r="J17" s="20"/>
      <c r="K17" s="20"/>
      <c r="L17" s="25"/>
      <c r="M17" s="8"/>
      <c r="N17" s="24"/>
    </row>
    <row r="18" spans="1:14" s="10" customFormat="1" ht="18.75" customHeight="1" x14ac:dyDescent="0.25">
      <c r="A18" s="19" t="s">
        <v>189</v>
      </c>
      <c r="B18" s="19" t="s">
        <v>190</v>
      </c>
      <c r="C18" s="19" t="s">
        <v>191</v>
      </c>
      <c r="D18" s="57">
        <v>501</v>
      </c>
      <c r="E18" s="21"/>
      <c r="F18" s="20"/>
      <c r="G18" s="20"/>
      <c r="H18" s="22">
        <v>7</v>
      </c>
      <c r="I18" s="20"/>
      <c r="J18" s="20"/>
      <c r="K18" s="20"/>
      <c r="L18" s="25"/>
      <c r="M18" s="8"/>
      <c r="N18" s="24"/>
    </row>
    <row r="19" spans="1:14" s="10" customFormat="1" ht="21" customHeight="1" x14ac:dyDescent="0.25">
      <c r="A19" s="19" t="s">
        <v>189</v>
      </c>
      <c r="B19" s="19" t="s">
        <v>192</v>
      </c>
      <c r="C19" s="19" t="s">
        <v>185</v>
      </c>
      <c r="D19" s="57">
        <v>59</v>
      </c>
      <c r="E19" s="21"/>
      <c r="F19" s="20"/>
      <c r="G19" s="20"/>
      <c r="H19" s="22">
        <v>6</v>
      </c>
      <c r="I19" s="20"/>
      <c r="J19" s="20"/>
      <c r="K19" s="25">
        <v>45055</v>
      </c>
      <c r="L19" s="25">
        <v>45085</v>
      </c>
      <c r="M19" s="8">
        <f>L19-K19+1</f>
        <v>31</v>
      </c>
      <c r="N19" s="24"/>
    </row>
    <row r="20" spans="1:14" s="10" customFormat="1" ht="18.75" customHeight="1" x14ac:dyDescent="0.25">
      <c r="A20" s="19" t="s">
        <v>193</v>
      </c>
      <c r="B20" s="19" t="s">
        <v>194</v>
      </c>
      <c r="C20" s="19" t="s">
        <v>195</v>
      </c>
      <c r="D20" s="57">
        <v>146</v>
      </c>
      <c r="E20" s="21"/>
      <c r="F20" s="20"/>
      <c r="G20" s="20"/>
      <c r="H20" s="22">
        <v>7</v>
      </c>
      <c r="I20" s="20"/>
      <c r="J20" s="20"/>
      <c r="K20" s="20"/>
      <c r="L20" s="25"/>
      <c r="M20" s="8"/>
      <c r="N20" s="24"/>
    </row>
    <row r="21" spans="1:14" s="10" customFormat="1" ht="18" customHeight="1" x14ac:dyDescent="0.25">
      <c r="A21" s="19" t="s">
        <v>193</v>
      </c>
      <c r="B21" s="19" t="s">
        <v>195</v>
      </c>
      <c r="C21" s="19" t="s">
        <v>185</v>
      </c>
      <c r="D21" s="57">
        <v>26</v>
      </c>
      <c r="E21" s="21"/>
      <c r="F21" s="20"/>
      <c r="G21" s="20"/>
      <c r="H21" s="22">
        <v>7</v>
      </c>
      <c r="I21" s="20"/>
      <c r="J21" s="20"/>
      <c r="K21" s="20"/>
      <c r="L21" s="25"/>
      <c r="M21" s="8"/>
      <c r="N21" s="24"/>
    </row>
    <row r="22" spans="1:14" s="10" customFormat="1" ht="30.75" customHeight="1" x14ac:dyDescent="0.25">
      <c r="A22" s="19" t="s">
        <v>196</v>
      </c>
      <c r="B22" s="19" t="s">
        <v>197</v>
      </c>
      <c r="C22" s="19" t="s">
        <v>198</v>
      </c>
      <c r="D22" s="57">
        <v>82</v>
      </c>
      <c r="E22" s="21"/>
      <c r="F22" s="20"/>
      <c r="G22" s="20"/>
      <c r="H22" s="22">
        <v>7</v>
      </c>
      <c r="I22" s="20"/>
      <c r="J22" s="20"/>
      <c r="K22" s="20"/>
      <c r="L22" s="25"/>
      <c r="M22" s="8"/>
      <c r="N22" s="24"/>
    </row>
    <row r="23" spans="1:14" s="10" customFormat="1" ht="30.75" customHeight="1" x14ac:dyDescent="0.25">
      <c r="A23" s="19" t="s">
        <v>196</v>
      </c>
      <c r="B23" s="19" t="s">
        <v>199</v>
      </c>
      <c r="C23" s="19" t="s">
        <v>200</v>
      </c>
      <c r="D23" s="57">
        <v>5</v>
      </c>
      <c r="E23" s="21"/>
      <c r="F23" s="20"/>
      <c r="G23" s="20"/>
      <c r="H23" s="22">
        <v>7</v>
      </c>
      <c r="I23" s="20"/>
      <c r="J23" s="20"/>
      <c r="K23" s="20"/>
      <c r="L23" s="25"/>
      <c r="M23" s="8"/>
      <c r="N23" s="24"/>
    </row>
    <row r="24" spans="1:14" s="10" customFormat="1" ht="21.75" customHeight="1" x14ac:dyDescent="0.25">
      <c r="A24" s="19" t="s">
        <v>201</v>
      </c>
      <c r="B24" s="19" t="s">
        <v>202</v>
      </c>
      <c r="C24" s="19" t="s">
        <v>203</v>
      </c>
      <c r="D24" s="57">
        <v>182</v>
      </c>
      <c r="E24" s="21"/>
      <c r="F24" s="20"/>
      <c r="G24" s="20"/>
      <c r="H24" s="22">
        <v>7</v>
      </c>
      <c r="I24" s="20"/>
      <c r="J24" s="20"/>
      <c r="K24" s="20"/>
      <c r="L24" s="25"/>
      <c r="M24" s="8"/>
      <c r="N24" s="24"/>
    </row>
    <row r="25" spans="1:14" s="10" customFormat="1" ht="19.5" customHeight="1" x14ac:dyDescent="0.25">
      <c r="A25" s="19" t="s">
        <v>204</v>
      </c>
      <c r="B25" s="19" t="s">
        <v>205</v>
      </c>
      <c r="C25" s="19" t="s">
        <v>188</v>
      </c>
      <c r="D25" s="57">
        <v>122</v>
      </c>
      <c r="E25" s="21"/>
      <c r="F25" s="20"/>
      <c r="G25" s="20"/>
      <c r="H25" s="22">
        <v>7</v>
      </c>
      <c r="I25" s="20"/>
      <c r="J25" s="20"/>
      <c r="K25" s="20"/>
      <c r="L25" s="25"/>
      <c r="M25" s="8"/>
      <c r="N25" s="24"/>
    </row>
    <row r="26" spans="1:14" s="10" customFormat="1" ht="21.75" customHeight="1" x14ac:dyDescent="0.25">
      <c r="A26" s="19" t="s">
        <v>206</v>
      </c>
      <c r="B26" s="19" t="s">
        <v>207</v>
      </c>
      <c r="C26" s="19" t="s">
        <v>208</v>
      </c>
      <c r="D26" s="57">
        <v>60</v>
      </c>
      <c r="E26" s="21"/>
      <c r="F26" s="20"/>
      <c r="G26" s="20"/>
      <c r="H26" s="22">
        <v>7</v>
      </c>
      <c r="I26" s="20"/>
      <c r="J26" s="20"/>
      <c r="K26" s="20"/>
      <c r="L26" s="25"/>
      <c r="M26" s="8"/>
      <c r="N26" s="24"/>
    </row>
    <row r="27" spans="1:14" s="10" customFormat="1" ht="21.75" customHeight="1" x14ac:dyDescent="0.25">
      <c r="A27" s="19" t="s">
        <v>209</v>
      </c>
      <c r="B27" s="19" t="s">
        <v>210</v>
      </c>
      <c r="C27" s="19" t="s">
        <v>211</v>
      </c>
      <c r="D27" s="57">
        <v>8</v>
      </c>
      <c r="E27" s="21">
        <v>1</v>
      </c>
      <c r="F27" s="20">
        <v>40</v>
      </c>
      <c r="G27" s="20">
        <v>200</v>
      </c>
      <c r="H27" s="22">
        <v>2</v>
      </c>
      <c r="I27" s="20" t="s">
        <v>3</v>
      </c>
      <c r="J27" s="20" t="s">
        <v>159</v>
      </c>
      <c r="K27" s="25">
        <v>45061</v>
      </c>
      <c r="L27" s="25">
        <v>45183</v>
      </c>
      <c r="M27" s="8">
        <f>L27-K27+1</f>
        <v>123</v>
      </c>
      <c r="N27" s="24"/>
    </row>
    <row r="28" spans="1:14" s="10" customFormat="1" ht="24" customHeight="1" x14ac:dyDescent="0.25">
      <c r="A28" s="19" t="s">
        <v>209</v>
      </c>
      <c r="B28" s="19" t="s">
        <v>211</v>
      </c>
      <c r="C28" s="19" t="s">
        <v>212</v>
      </c>
      <c r="D28" s="57">
        <v>15</v>
      </c>
      <c r="E28" s="21"/>
      <c r="F28" s="20"/>
      <c r="G28" s="20"/>
      <c r="H28" s="22">
        <v>7</v>
      </c>
      <c r="I28" s="20"/>
      <c r="J28" s="20"/>
      <c r="K28" s="25"/>
      <c r="L28" s="25"/>
      <c r="M28" s="8"/>
      <c r="N28" s="24"/>
    </row>
    <row r="29" spans="1:14" s="10" customFormat="1" ht="21.75" customHeight="1" x14ac:dyDescent="0.25">
      <c r="A29" s="19" t="s">
        <v>213</v>
      </c>
      <c r="B29" s="19" t="s">
        <v>214</v>
      </c>
      <c r="C29" s="19" t="s">
        <v>215</v>
      </c>
      <c r="D29" s="57">
        <v>7</v>
      </c>
      <c r="E29" s="21"/>
      <c r="F29" s="20"/>
      <c r="G29" s="20"/>
      <c r="H29" s="22">
        <v>7</v>
      </c>
      <c r="I29" s="20"/>
      <c r="J29" s="20"/>
      <c r="K29" s="20"/>
      <c r="L29" s="25"/>
      <c r="M29" s="8"/>
      <c r="N29" s="24"/>
    </row>
    <row r="30" spans="1:14" s="10" customFormat="1" ht="21.75" customHeight="1" x14ac:dyDescent="0.25">
      <c r="A30" s="19" t="s">
        <v>216</v>
      </c>
      <c r="B30" s="19" t="s">
        <v>217</v>
      </c>
      <c r="C30" s="19" t="s">
        <v>218</v>
      </c>
      <c r="D30" s="57">
        <v>10</v>
      </c>
      <c r="E30" s="21"/>
      <c r="F30" s="20"/>
      <c r="G30" s="20"/>
      <c r="H30" s="22">
        <v>7</v>
      </c>
      <c r="I30" s="20"/>
      <c r="J30" s="20"/>
      <c r="K30" s="20"/>
      <c r="L30" s="25"/>
      <c r="M30" s="8"/>
      <c r="N30" s="24"/>
    </row>
    <row r="31" spans="1:14" s="10" customFormat="1" ht="33.75" customHeight="1" x14ac:dyDescent="0.25">
      <c r="A31" s="19" t="s">
        <v>219</v>
      </c>
      <c r="B31" s="19" t="s">
        <v>220</v>
      </c>
      <c r="C31" s="19" t="s">
        <v>221</v>
      </c>
      <c r="D31" s="57">
        <v>6</v>
      </c>
      <c r="E31" s="21"/>
      <c r="F31" s="20"/>
      <c r="G31" s="20"/>
      <c r="H31" s="22">
        <v>7</v>
      </c>
      <c r="I31" s="20"/>
      <c r="J31" s="20"/>
      <c r="K31" s="20"/>
      <c r="L31" s="25"/>
      <c r="M31" s="8"/>
      <c r="N31" s="24"/>
    </row>
    <row r="32" spans="1:14" s="10" customFormat="1" ht="30.75" customHeight="1" x14ac:dyDescent="0.25">
      <c r="A32" s="19" t="s">
        <v>222</v>
      </c>
      <c r="B32" s="19" t="s">
        <v>223</v>
      </c>
      <c r="C32" s="19" t="s">
        <v>224</v>
      </c>
      <c r="D32" s="57">
        <v>3</v>
      </c>
      <c r="E32" s="21"/>
      <c r="F32" s="20"/>
      <c r="G32" s="20"/>
      <c r="H32" s="22">
        <v>7</v>
      </c>
      <c r="I32" s="20"/>
      <c r="J32" s="20"/>
      <c r="K32" s="20"/>
      <c r="L32" s="25"/>
      <c r="M32" s="8"/>
      <c r="N32" s="24"/>
    </row>
    <row r="33" spans="1:14" s="10" customFormat="1" ht="22.5" customHeight="1" x14ac:dyDescent="0.25">
      <c r="A33" s="19" t="s">
        <v>225</v>
      </c>
      <c r="B33" s="19" t="s">
        <v>226</v>
      </c>
      <c r="C33" s="19" t="s">
        <v>227</v>
      </c>
      <c r="D33" s="57">
        <v>16</v>
      </c>
      <c r="E33" s="21"/>
      <c r="F33" s="20"/>
      <c r="G33" s="20"/>
      <c r="H33" s="22">
        <v>7</v>
      </c>
      <c r="I33" s="20"/>
      <c r="J33" s="20"/>
      <c r="K33" s="20"/>
      <c r="L33" s="25"/>
      <c r="M33" s="8"/>
      <c r="N33" s="24"/>
    </row>
    <row r="34" spans="1:14" s="1" customFormat="1" ht="60" x14ac:dyDescent="0.25">
      <c r="A34" s="19" t="s">
        <v>228</v>
      </c>
      <c r="B34" s="19" t="s">
        <v>229</v>
      </c>
      <c r="C34" s="19" t="s">
        <v>230</v>
      </c>
      <c r="D34" s="57">
        <v>1</v>
      </c>
      <c r="E34" s="21"/>
      <c r="F34" s="20"/>
      <c r="G34" s="20"/>
      <c r="H34" s="22">
        <v>7</v>
      </c>
      <c r="I34" s="20"/>
      <c r="J34" s="20"/>
      <c r="K34" s="20"/>
      <c r="L34" s="25"/>
      <c r="M34" s="3"/>
      <c r="N34" s="24"/>
    </row>
    <row r="35" spans="1:14" s="1" customFormat="1" ht="30" x14ac:dyDescent="0.25">
      <c r="A35" s="19" t="s">
        <v>231</v>
      </c>
      <c r="B35" s="19" t="s">
        <v>217</v>
      </c>
      <c r="C35" s="19" t="s">
        <v>232</v>
      </c>
      <c r="D35" s="57">
        <v>3</v>
      </c>
      <c r="E35" s="21"/>
      <c r="F35" s="20"/>
      <c r="G35" s="20"/>
      <c r="H35" s="22">
        <v>7</v>
      </c>
      <c r="I35" s="20"/>
      <c r="J35" s="20"/>
      <c r="K35" s="20"/>
      <c r="L35" s="25"/>
      <c r="M35" s="23"/>
      <c r="N35" s="24"/>
    </row>
    <row r="36" spans="1:14" s="1" customFormat="1" ht="27" customHeight="1" x14ac:dyDescent="0.25">
      <c r="A36" s="19" t="s">
        <v>233</v>
      </c>
      <c r="B36" s="19" t="s">
        <v>234</v>
      </c>
      <c r="C36" s="19" t="s">
        <v>235</v>
      </c>
      <c r="D36" s="57">
        <v>10</v>
      </c>
      <c r="E36" s="21">
        <v>1</v>
      </c>
      <c r="F36" s="27" t="s">
        <v>172</v>
      </c>
      <c r="G36" s="27" t="s">
        <v>173</v>
      </c>
      <c r="H36" s="22">
        <v>2</v>
      </c>
      <c r="I36" s="20" t="s">
        <v>167</v>
      </c>
      <c r="J36" s="27" t="s">
        <v>170</v>
      </c>
      <c r="K36" s="28">
        <v>45051</v>
      </c>
      <c r="L36" s="28">
        <v>45173</v>
      </c>
      <c r="M36" s="8">
        <f>L36-K36+1</f>
        <v>123</v>
      </c>
      <c r="N36" s="24"/>
    </row>
    <row r="37" spans="1:14" s="1" customFormat="1" ht="24" customHeight="1" x14ac:dyDescent="0.25">
      <c r="A37" s="19" t="s">
        <v>236</v>
      </c>
      <c r="B37" s="19" t="s">
        <v>237</v>
      </c>
      <c r="C37" s="19" t="s">
        <v>238</v>
      </c>
      <c r="D37" s="57">
        <v>5</v>
      </c>
      <c r="E37" s="21"/>
      <c r="F37" s="20"/>
      <c r="G37" s="20"/>
      <c r="H37" s="22">
        <v>7</v>
      </c>
      <c r="I37" s="20"/>
      <c r="J37" s="20"/>
      <c r="K37" s="20"/>
      <c r="L37" s="25"/>
      <c r="M37" s="23"/>
      <c r="N37" s="24"/>
    </row>
    <row r="38" spans="1:14" s="1" customFormat="1" ht="27" customHeight="1" x14ac:dyDescent="0.25">
      <c r="A38" s="19" t="s">
        <v>239</v>
      </c>
      <c r="B38" s="19" t="s">
        <v>238</v>
      </c>
      <c r="C38" s="19" t="s">
        <v>200</v>
      </c>
      <c r="D38" s="57">
        <v>7</v>
      </c>
      <c r="E38" s="21"/>
      <c r="F38" s="20"/>
      <c r="G38" s="20"/>
      <c r="H38" s="22">
        <v>7</v>
      </c>
      <c r="I38" s="20"/>
      <c r="J38" s="20"/>
      <c r="K38" s="20"/>
      <c r="L38" s="25"/>
      <c r="M38" s="23"/>
      <c r="N38" s="24"/>
    </row>
    <row r="39" spans="1:14" s="1" customFormat="1" ht="30" x14ac:dyDescent="0.25">
      <c r="A39" s="19" t="s">
        <v>240</v>
      </c>
      <c r="B39" s="19" t="s">
        <v>241</v>
      </c>
      <c r="C39" s="19" t="s">
        <v>242</v>
      </c>
      <c r="D39" s="57">
        <v>7</v>
      </c>
      <c r="E39" s="21"/>
      <c r="F39" s="20"/>
      <c r="G39" s="20"/>
      <c r="H39" s="22">
        <v>7</v>
      </c>
      <c r="I39" s="20"/>
      <c r="J39" s="20"/>
      <c r="K39" s="20"/>
      <c r="L39" s="25"/>
      <c r="M39" s="23"/>
      <c r="N39" s="24"/>
    </row>
    <row r="40" spans="1:14" s="1" customFormat="1" ht="30" x14ac:dyDescent="0.25">
      <c r="A40" s="19" t="s">
        <v>243</v>
      </c>
      <c r="B40" s="19" t="s">
        <v>244</v>
      </c>
      <c r="C40" s="19" t="s">
        <v>245</v>
      </c>
      <c r="D40" s="57">
        <v>45</v>
      </c>
      <c r="E40" s="21"/>
      <c r="F40" s="20"/>
      <c r="G40" s="20"/>
      <c r="H40" s="22">
        <v>7</v>
      </c>
      <c r="I40" s="20"/>
      <c r="J40" s="20"/>
      <c r="K40" s="20"/>
      <c r="L40" s="25"/>
      <c r="M40" s="23"/>
      <c r="N40" s="24"/>
    </row>
    <row r="41" spans="1:14" s="1" customFormat="1" ht="30" x14ac:dyDescent="0.25">
      <c r="A41" s="19" t="s">
        <v>246</v>
      </c>
      <c r="B41" s="19" t="s">
        <v>247</v>
      </c>
      <c r="C41" s="19" t="s">
        <v>615</v>
      </c>
      <c r="D41" s="57">
        <v>5</v>
      </c>
      <c r="E41" s="21"/>
      <c r="F41" s="20"/>
      <c r="G41" s="20"/>
      <c r="H41" s="22">
        <v>7</v>
      </c>
      <c r="I41" s="20"/>
      <c r="J41" s="20"/>
      <c r="K41" s="20"/>
      <c r="L41" s="25"/>
      <c r="M41" s="23"/>
      <c r="N41" s="24"/>
    </row>
    <row r="42" spans="1:14" s="1" customFormat="1" ht="30" x14ac:dyDescent="0.25">
      <c r="A42" s="19" t="s">
        <v>248</v>
      </c>
      <c r="B42" s="19" t="s">
        <v>249</v>
      </c>
      <c r="C42" s="19" t="s">
        <v>250</v>
      </c>
      <c r="D42" s="57">
        <v>6</v>
      </c>
      <c r="E42" s="21"/>
      <c r="F42" s="20"/>
      <c r="G42" s="20"/>
      <c r="H42" s="22">
        <v>7</v>
      </c>
      <c r="I42" s="20"/>
      <c r="J42" s="20"/>
      <c r="K42" s="20"/>
      <c r="L42" s="25"/>
      <c r="M42" s="23"/>
      <c r="N42" s="24"/>
    </row>
    <row r="43" spans="1:14" s="1" customFormat="1" ht="33.75" customHeight="1" x14ac:dyDescent="0.25">
      <c r="A43" s="19" t="s">
        <v>251</v>
      </c>
      <c r="B43" s="19" t="s">
        <v>252</v>
      </c>
      <c r="C43" s="19" t="s">
        <v>253</v>
      </c>
      <c r="D43" s="57">
        <v>3</v>
      </c>
      <c r="E43" s="21"/>
      <c r="F43" s="20"/>
      <c r="G43" s="20"/>
      <c r="H43" s="22">
        <v>7</v>
      </c>
      <c r="I43" s="20"/>
      <c r="J43" s="20"/>
      <c r="K43" s="20"/>
      <c r="L43" s="20"/>
      <c r="M43" s="23"/>
      <c r="N43" s="24"/>
    </row>
    <row r="44" spans="1:14" s="1" customFormat="1" ht="30" x14ac:dyDescent="0.25">
      <c r="A44" s="19" t="s">
        <v>254</v>
      </c>
      <c r="B44" s="19" t="s">
        <v>255</v>
      </c>
      <c r="C44" s="19" t="s">
        <v>256</v>
      </c>
      <c r="D44" s="57">
        <v>3</v>
      </c>
      <c r="E44" s="21"/>
      <c r="F44" s="20"/>
      <c r="G44" s="20"/>
      <c r="H44" s="22">
        <v>7</v>
      </c>
      <c r="I44" s="20"/>
      <c r="J44" s="20"/>
      <c r="K44" s="20"/>
      <c r="L44" s="25"/>
      <c r="M44" s="23"/>
      <c r="N44" s="24"/>
    </row>
    <row r="45" spans="1:14" s="1" customFormat="1" ht="30" x14ac:dyDescent="0.25">
      <c r="A45" s="19" t="s">
        <v>257</v>
      </c>
      <c r="B45" s="19" t="s">
        <v>258</v>
      </c>
      <c r="C45" s="19" t="s">
        <v>259</v>
      </c>
      <c r="D45" s="57">
        <v>3</v>
      </c>
      <c r="E45" s="21"/>
      <c r="F45" s="20"/>
      <c r="G45" s="20"/>
      <c r="H45" s="22">
        <v>7</v>
      </c>
      <c r="I45" s="20"/>
      <c r="J45" s="20"/>
      <c r="K45" s="20"/>
      <c r="L45" s="20"/>
      <c r="M45" s="23"/>
      <c r="N45" s="24"/>
    </row>
    <row r="46" spans="1:14" s="1" customFormat="1" ht="30" x14ac:dyDescent="0.25">
      <c r="A46" s="19" t="s">
        <v>260</v>
      </c>
      <c r="B46" s="19" t="s">
        <v>261</v>
      </c>
      <c r="C46" s="19" t="s">
        <v>262</v>
      </c>
      <c r="D46" s="57">
        <v>3</v>
      </c>
      <c r="E46" s="21"/>
      <c r="F46" s="20"/>
      <c r="G46" s="20"/>
      <c r="H46" s="22">
        <v>7</v>
      </c>
      <c r="I46" s="20"/>
      <c r="J46" s="20"/>
      <c r="K46" s="20"/>
      <c r="L46" s="20"/>
      <c r="M46" s="23"/>
      <c r="N46" s="24"/>
    </row>
    <row r="47" spans="1:14" s="1" customFormat="1" ht="45" x14ac:dyDescent="0.25">
      <c r="A47" s="19" t="s">
        <v>263</v>
      </c>
      <c r="B47" s="19" t="s">
        <v>264</v>
      </c>
      <c r="C47" s="19" t="s">
        <v>265</v>
      </c>
      <c r="D47" s="57">
        <v>4</v>
      </c>
      <c r="E47" s="21"/>
      <c r="F47" s="20"/>
      <c r="G47" s="20"/>
      <c r="H47" s="22">
        <v>7</v>
      </c>
      <c r="I47" s="20"/>
      <c r="J47" s="20"/>
      <c r="K47" s="20"/>
      <c r="L47" s="20"/>
      <c r="M47" s="23"/>
      <c r="N47" s="24"/>
    </row>
    <row r="48" spans="1:14" ht="22.5" customHeight="1" x14ac:dyDescent="0.25">
      <c r="A48" s="61" t="s">
        <v>96</v>
      </c>
      <c r="B48" s="61"/>
      <c r="C48" s="61"/>
      <c r="D48" s="14">
        <f>SUM(D6:D47)</f>
        <v>3788</v>
      </c>
      <c r="E48" s="3"/>
      <c r="F48" s="3"/>
      <c r="G48" s="3"/>
      <c r="H48" s="3"/>
      <c r="I48" s="3"/>
      <c r="J48" s="3"/>
      <c r="K48" s="3"/>
      <c r="L48" s="3"/>
      <c r="M48" s="3"/>
      <c r="N48" s="23"/>
    </row>
    <row r="51" spans="4:4" ht="18.75" x14ac:dyDescent="0.25">
      <c r="D51" s="45"/>
    </row>
  </sheetData>
  <mergeCells count="20">
    <mergeCell ref="A1:M1"/>
    <mergeCell ref="A2:A4"/>
    <mergeCell ref="B2:C2"/>
    <mergeCell ref="D2:D4"/>
    <mergeCell ref="E2:G2"/>
    <mergeCell ref="H2:H4"/>
    <mergeCell ref="I2:I4"/>
    <mergeCell ref="J2:J4"/>
    <mergeCell ref="K2:M2"/>
    <mergeCell ref="A5:M5"/>
    <mergeCell ref="N6:N7"/>
    <mergeCell ref="A48:C48"/>
    <mergeCell ref="N2:N4"/>
    <mergeCell ref="B3:B4"/>
    <mergeCell ref="C3:C4"/>
    <mergeCell ref="E3:E4"/>
    <mergeCell ref="F3:F4"/>
    <mergeCell ref="G3:G4"/>
    <mergeCell ref="K3:L3"/>
    <mergeCell ref="M3:M4"/>
  </mergeCells>
  <pageMargins left="0.118055555555556" right="0.118055555555556" top="0.74791666666666701" bottom="0.74791666666666701" header="0.511811023622047" footer="0.511811023622047"/>
  <pageSetup paperSize="9" scale="56" fitToHeight="2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3"/>
  <sheetViews>
    <sheetView zoomScaleNormal="100" workbookViewId="0">
      <selection activeCell="D14" sqref="D13:D14"/>
    </sheetView>
  </sheetViews>
  <sheetFormatPr defaultColWidth="8.7109375" defaultRowHeight="15" x14ac:dyDescent="0.25"/>
  <cols>
    <col min="1" max="1" width="25" style="1" customWidth="1"/>
    <col min="2" max="2" width="24.85546875" style="1" customWidth="1"/>
    <col min="3" max="3" width="21.42578125" style="1" customWidth="1"/>
    <col min="4" max="4" width="11.7109375" style="1" customWidth="1"/>
    <col min="7" max="7" width="12.42578125" style="1" customWidth="1"/>
    <col min="8" max="8" width="11.85546875" style="1" customWidth="1"/>
    <col min="9" max="9" width="11.42578125" style="1" customWidth="1"/>
    <col min="10" max="10" width="16.42578125" style="1" customWidth="1"/>
    <col min="13" max="13" width="10.7109375" style="1" customWidth="1"/>
  </cols>
  <sheetData>
    <row r="1" spans="1:13" ht="38.25" customHeight="1" x14ac:dyDescent="0.25">
      <c r="A1" s="67" t="s">
        <v>601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31.5" customHeight="1" x14ac:dyDescent="0.25">
      <c r="A2" s="66" t="s">
        <v>8</v>
      </c>
      <c r="B2" s="66" t="s">
        <v>9</v>
      </c>
      <c r="C2" s="66"/>
      <c r="D2" s="68" t="s">
        <v>10</v>
      </c>
      <c r="E2" s="66" t="s">
        <v>11</v>
      </c>
      <c r="F2" s="66"/>
      <c r="G2" s="66"/>
      <c r="H2" s="66" t="s">
        <v>12</v>
      </c>
      <c r="I2" s="66" t="s">
        <v>13</v>
      </c>
      <c r="J2" s="66" t="s">
        <v>14</v>
      </c>
      <c r="K2" s="66" t="s">
        <v>15</v>
      </c>
      <c r="L2" s="66"/>
      <c r="M2" s="66"/>
    </row>
    <row r="3" spans="1:13" ht="15" customHeight="1" x14ac:dyDescent="0.25">
      <c r="A3" s="66"/>
      <c r="B3" s="66" t="s">
        <v>17</v>
      </c>
      <c r="C3" s="66" t="s">
        <v>18</v>
      </c>
      <c r="D3" s="68"/>
      <c r="E3" s="66" t="s">
        <v>19</v>
      </c>
      <c r="F3" s="66" t="s">
        <v>20</v>
      </c>
      <c r="G3" s="66" t="s">
        <v>21</v>
      </c>
      <c r="H3" s="66"/>
      <c r="I3" s="66"/>
      <c r="J3" s="66"/>
      <c r="K3" s="66" t="s">
        <v>22</v>
      </c>
      <c r="L3" s="66"/>
      <c r="M3" s="66" t="s">
        <v>23</v>
      </c>
    </row>
    <row r="4" spans="1:13" ht="27.75" customHeight="1" x14ac:dyDescent="0.25">
      <c r="A4" s="66"/>
      <c r="B4" s="66"/>
      <c r="C4" s="66"/>
      <c r="D4" s="68"/>
      <c r="E4" s="66"/>
      <c r="F4" s="66"/>
      <c r="G4" s="66"/>
      <c r="H4" s="66"/>
      <c r="I4" s="66"/>
      <c r="J4" s="66"/>
      <c r="K4" s="2" t="s">
        <v>24</v>
      </c>
      <c r="L4" s="2" t="s">
        <v>25</v>
      </c>
      <c r="M4" s="66"/>
    </row>
    <row r="5" spans="1:13" ht="15" customHeight="1" x14ac:dyDescent="0.25">
      <c r="A5" s="62" t="s">
        <v>26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s="10" customFormat="1" ht="24.75" customHeight="1" x14ac:dyDescent="0.25">
      <c r="A6" s="63" t="s">
        <v>266</v>
      </c>
      <c r="B6" s="5" t="s">
        <v>267</v>
      </c>
      <c r="C6" s="5" t="s">
        <v>268</v>
      </c>
      <c r="D6" s="3">
        <v>118</v>
      </c>
      <c r="E6" s="3">
        <v>150</v>
      </c>
      <c r="F6" s="3">
        <v>50</v>
      </c>
      <c r="G6" s="3">
        <v>400</v>
      </c>
      <c r="H6" s="3">
        <v>1</v>
      </c>
      <c r="I6" s="3" t="s">
        <v>269</v>
      </c>
      <c r="J6" s="3">
        <v>210</v>
      </c>
      <c r="K6" s="7">
        <v>45044</v>
      </c>
      <c r="L6" s="7">
        <v>45234</v>
      </c>
      <c r="M6" s="8">
        <f>L6-K6+1</f>
        <v>191</v>
      </c>
    </row>
    <row r="7" spans="1:13" s="10" customFormat="1" ht="24.75" customHeight="1" x14ac:dyDescent="0.25">
      <c r="A7" s="63"/>
      <c r="B7" s="12" t="s">
        <v>268</v>
      </c>
      <c r="C7" s="5" t="s">
        <v>270</v>
      </c>
      <c r="D7" s="11">
        <v>89</v>
      </c>
      <c r="E7" s="11">
        <v>150</v>
      </c>
      <c r="F7" s="11">
        <v>50</v>
      </c>
      <c r="G7" s="11">
        <v>400</v>
      </c>
      <c r="H7" s="11">
        <v>1</v>
      </c>
      <c r="I7" s="11" t="s">
        <v>269</v>
      </c>
      <c r="J7" s="11">
        <v>210</v>
      </c>
      <c r="K7" s="13">
        <v>45044</v>
      </c>
      <c r="L7" s="13">
        <v>45234</v>
      </c>
      <c r="M7" s="8">
        <f>L7-K7+1</f>
        <v>191</v>
      </c>
    </row>
    <row r="8" spans="1:13" s="10" customFormat="1" ht="24.75" customHeight="1" x14ac:dyDescent="0.25">
      <c r="A8" s="63"/>
      <c r="B8" s="5" t="s">
        <v>270</v>
      </c>
      <c r="C8" s="12" t="s">
        <v>271</v>
      </c>
      <c r="D8" s="11">
        <v>635</v>
      </c>
      <c r="E8" s="11">
        <v>220</v>
      </c>
      <c r="F8" s="11">
        <v>70</v>
      </c>
      <c r="G8" s="11">
        <v>300</v>
      </c>
      <c r="H8" s="11">
        <v>1</v>
      </c>
      <c r="I8" s="11" t="s">
        <v>4</v>
      </c>
      <c r="J8" s="11">
        <v>-180</v>
      </c>
      <c r="K8" s="13">
        <v>45046</v>
      </c>
      <c r="L8" s="13">
        <v>45232</v>
      </c>
      <c r="M8" s="8">
        <f>L8-K8+1</f>
        <v>187</v>
      </c>
    </row>
    <row r="9" spans="1:13" s="10" customFormat="1" ht="24.75" customHeight="1" x14ac:dyDescent="0.25">
      <c r="A9" s="5" t="s">
        <v>272</v>
      </c>
      <c r="B9" s="5" t="s">
        <v>273</v>
      </c>
      <c r="C9" s="5" t="s">
        <v>274</v>
      </c>
      <c r="D9" s="3">
        <v>365</v>
      </c>
      <c r="E9" s="3" t="s">
        <v>42</v>
      </c>
      <c r="F9" s="3" t="s">
        <v>42</v>
      </c>
      <c r="G9" s="3" t="s">
        <v>42</v>
      </c>
      <c r="H9" s="3">
        <v>7</v>
      </c>
      <c r="I9" s="3" t="s">
        <v>42</v>
      </c>
      <c r="J9" s="3" t="s">
        <v>42</v>
      </c>
      <c r="K9" s="3" t="s">
        <v>42</v>
      </c>
      <c r="L9" s="3" t="s">
        <v>42</v>
      </c>
      <c r="M9" s="3" t="s">
        <v>42</v>
      </c>
    </row>
    <row r="10" spans="1:13" ht="15" customHeight="1" x14ac:dyDescent="0.25">
      <c r="A10" s="61" t="s">
        <v>96</v>
      </c>
      <c r="B10" s="61"/>
      <c r="C10" s="61"/>
      <c r="D10" s="14">
        <f>SUM(D6:D9)</f>
        <v>1207</v>
      </c>
      <c r="E10" s="3"/>
      <c r="F10" s="3"/>
      <c r="G10" s="3"/>
      <c r="H10" s="3"/>
      <c r="I10" s="3"/>
      <c r="J10" s="3"/>
      <c r="K10" s="3"/>
      <c r="L10" s="3"/>
      <c r="M10" s="3"/>
    </row>
    <row r="12" spans="1:13" x14ac:dyDescent="0.25">
      <c r="B12" s="15"/>
      <c r="H12" s="16"/>
    </row>
    <row r="13" spans="1:13" ht="15.75" x14ac:dyDescent="0.25">
      <c r="D13" s="44"/>
      <c r="H13" s="16"/>
    </row>
  </sheetData>
  <mergeCells count="19">
    <mergeCell ref="G3:G4"/>
    <mergeCell ref="K3:L3"/>
    <mergeCell ref="M3:M4"/>
    <mergeCell ref="A5:M5"/>
    <mergeCell ref="A6:A8"/>
    <mergeCell ref="A10:C10"/>
    <mergeCell ref="A1:M1"/>
    <mergeCell ref="A2:A4"/>
    <mergeCell ref="B2:C2"/>
    <mergeCell ref="D2:D4"/>
    <mergeCell ref="E2:G2"/>
    <mergeCell ref="H2:H4"/>
    <mergeCell ref="I2:I4"/>
    <mergeCell ref="J2:J4"/>
    <mergeCell ref="K2:M2"/>
    <mergeCell ref="B3:B4"/>
    <mergeCell ref="C3:C4"/>
    <mergeCell ref="E3:E4"/>
    <mergeCell ref="F3:F4"/>
  </mergeCells>
  <pageMargins left="0.7" right="0.7" top="0.75" bottom="0.75" header="0.511811023622047" footer="0.511811023622047"/>
  <pageSetup paperSize="9" scale="7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0"/>
  <sheetViews>
    <sheetView zoomScaleNormal="100" workbookViewId="0">
      <selection sqref="A1:M1"/>
    </sheetView>
  </sheetViews>
  <sheetFormatPr defaultColWidth="8.7109375" defaultRowHeight="15" x14ac:dyDescent="0.25"/>
  <cols>
    <col min="1" max="1" width="25" style="1" customWidth="1"/>
    <col min="2" max="2" width="26.140625" style="1" customWidth="1"/>
    <col min="3" max="3" width="26.28515625" style="1" customWidth="1"/>
    <col min="4" max="4" width="11.7109375" style="1" customWidth="1"/>
    <col min="7" max="7" width="14.5703125" style="1" customWidth="1"/>
    <col min="8" max="8" width="11.85546875" style="1" customWidth="1"/>
    <col min="9" max="9" width="13" style="1" customWidth="1"/>
    <col min="10" max="10" width="16.42578125" style="1" customWidth="1"/>
    <col min="13" max="13" width="10.7109375" style="1" customWidth="1"/>
  </cols>
  <sheetData>
    <row r="1" spans="1:13" ht="41.25" customHeight="1" x14ac:dyDescent="0.25">
      <c r="A1" s="67" t="s">
        <v>602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30" customHeight="1" x14ac:dyDescent="0.25">
      <c r="A2" s="73" t="s">
        <v>275</v>
      </c>
      <c r="B2" s="66" t="s">
        <v>9</v>
      </c>
      <c r="C2" s="66"/>
      <c r="D2" s="74" t="s">
        <v>10</v>
      </c>
      <c r="E2" s="66" t="s">
        <v>11</v>
      </c>
      <c r="F2" s="66"/>
      <c r="G2" s="66"/>
      <c r="H2" s="73" t="s">
        <v>12</v>
      </c>
      <c r="I2" s="73" t="s">
        <v>13</v>
      </c>
      <c r="J2" s="73" t="s">
        <v>14</v>
      </c>
      <c r="K2" s="66" t="s">
        <v>15</v>
      </c>
      <c r="L2" s="66"/>
      <c r="M2" s="66"/>
    </row>
    <row r="3" spans="1:13" ht="15" customHeight="1" x14ac:dyDescent="0.25">
      <c r="A3" s="73"/>
      <c r="B3" s="73" t="s">
        <v>17</v>
      </c>
      <c r="C3" s="73" t="s">
        <v>18</v>
      </c>
      <c r="D3" s="74"/>
      <c r="E3" s="73" t="s">
        <v>19</v>
      </c>
      <c r="F3" s="73" t="s">
        <v>20</v>
      </c>
      <c r="G3" s="73" t="s">
        <v>276</v>
      </c>
      <c r="H3" s="73"/>
      <c r="I3" s="73"/>
      <c r="J3" s="73"/>
      <c r="K3" s="66" t="s">
        <v>22</v>
      </c>
      <c r="L3" s="66"/>
      <c r="M3" s="73" t="s">
        <v>277</v>
      </c>
    </row>
    <row r="4" spans="1:13" ht="30" x14ac:dyDescent="0.25">
      <c r="A4" s="73"/>
      <c r="B4" s="73"/>
      <c r="C4" s="73"/>
      <c r="D4" s="74"/>
      <c r="E4" s="73"/>
      <c r="F4" s="73"/>
      <c r="G4" s="73"/>
      <c r="H4" s="73"/>
      <c r="I4" s="73"/>
      <c r="J4" s="73"/>
      <c r="K4" s="31" t="s">
        <v>24</v>
      </c>
      <c r="L4" s="31" t="s">
        <v>25</v>
      </c>
      <c r="M4" s="73"/>
    </row>
    <row r="5" spans="1:13" ht="15" customHeight="1" x14ac:dyDescent="0.25">
      <c r="A5" s="72" t="s">
        <v>26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s="10" customFormat="1" ht="24.75" customHeight="1" x14ac:dyDescent="0.25">
      <c r="A6" s="75" t="s">
        <v>266</v>
      </c>
      <c r="B6" s="19" t="s">
        <v>278</v>
      </c>
      <c r="C6" s="19" t="s">
        <v>279</v>
      </c>
      <c r="D6" s="3">
        <v>540</v>
      </c>
      <c r="E6" s="3">
        <v>220</v>
      </c>
      <c r="F6" s="3">
        <v>70</v>
      </c>
      <c r="G6" s="3">
        <v>300</v>
      </c>
      <c r="H6" s="3">
        <v>1</v>
      </c>
      <c r="I6" s="3" t="s">
        <v>280</v>
      </c>
      <c r="J6" s="3">
        <v>-50</v>
      </c>
      <c r="K6" s="7">
        <v>45046</v>
      </c>
      <c r="L6" s="7">
        <v>45232</v>
      </c>
      <c r="M6" s="3">
        <f>L6-K6+1</f>
        <v>187</v>
      </c>
    </row>
    <row r="7" spans="1:13" s="10" customFormat="1" ht="24.75" customHeight="1" x14ac:dyDescent="0.25">
      <c r="A7" s="75"/>
      <c r="B7" s="19" t="s">
        <v>279</v>
      </c>
      <c r="C7" s="19" t="s">
        <v>281</v>
      </c>
      <c r="D7" s="3">
        <v>575</v>
      </c>
      <c r="E7" s="3">
        <v>220</v>
      </c>
      <c r="F7" s="3">
        <v>80</v>
      </c>
      <c r="G7" s="3">
        <v>500</v>
      </c>
      <c r="H7" s="3">
        <v>1</v>
      </c>
      <c r="I7" s="3" t="s">
        <v>5</v>
      </c>
      <c r="J7" s="3">
        <v>-90</v>
      </c>
      <c r="K7" s="7">
        <v>45054</v>
      </c>
      <c r="L7" s="7">
        <v>45231</v>
      </c>
      <c r="M7" s="3">
        <f>L7-K7+1</f>
        <v>178</v>
      </c>
    </row>
    <row r="8" spans="1:13" s="10" customFormat="1" ht="24.75" customHeight="1" x14ac:dyDescent="0.25">
      <c r="A8" s="19" t="s">
        <v>282</v>
      </c>
      <c r="B8" s="19" t="s">
        <v>283</v>
      </c>
      <c r="C8" s="19" t="s">
        <v>284</v>
      </c>
      <c r="D8" s="3">
        <v>185</v>
      </c>
      <c r="E8" s="3" t="s">
        <v>42</v>
      </c>
      <c r="F8" s="3" t="s">
        <v>42</v>
      </c>
      <c r="G8" s="3" t="s">
        <v>42</v>
      </c>
      <c r="H8" s="3">
        <v>7</v>
      </c>
      <c r="I8" s="3" t="s">
        <v>42</v>
      </c>
      <c r="J8" s="3" t="s">
        <v>42</v>
      </c>
      <c r="K8" s="3" t="s">
        <v>42</v>
      </c>
      <c r="L8" s="3" t="s">
        <v>42</v>
      </c>
      <c r="M8" s="3" t="s">
        <v>42</v>
      </c>
    </row>
    <row r="9" spans="1:13" s="10" customFormat="1" ht="24.75" customHeight="1" x14ac:dyDescent="0.25">
      <c r="A9" s="19" t="s">
        <v>285</v>
      </c>
      <c r="B9" s="19" t="s">
        <v>286</v>
      </c>
      <c r="C9" s="19" t="s">
        <v>274</v>
      </c>
      <c r="D9" s="3">
        <v>255</v>
      </c>
      <c r="E9" s="3" t="s">
        <v>42</v>
      </c>
      <c r="F9" s="3" t="s">
        <v>42</v>
      </c>
      <c r="G9" s="3" t="s">
        <v>42</v>
      </c>
      <c r="H9" s="3">
        <v>7</v>
      </c>
      <c r="I9" s="3" t="s">
        <v>42</v>
      </c>
      <c r="J9" s="3" t="s">
        <v>42</v>
      </c>
      <c r="K9" s="3" t="s">
        <v>42</v>
      </c>
      <c r="L9" s="3" t="s">
        <v>42</v>
      </c>
      <c r="M9" s="3" t="s">
        <v>42</v>
      </c>
    </row>
    <row r="10" spans="1:13" s="10" customFormat="1" ht="30.75" customHeight="1" x14ac:dyDescent="0.25">
      <c r="A10" s="75" t="s">
        <v>287</v>
      </c>
      <c r="B10" s="19" t="s">
        <v>288</v>
      </c>
      <c r="C10" s="19" t="s">
        <v>289</v>
      </c>
      <c r="D10" s="3">
        <v>344</v>
      </c>
      <c r="E10" s="3" t="s">
        <v>42</v>
      </c>
      <c r="F10" s="3" t="s">
        <v>42</v>
      </c>
      <c r="G10" s="3" t="s">
        <v>42</v>
      </c>
      <c r="H10" s="3">
        <v>7</v>
      </c>
      <c r="I10" s="3" t="s">
        <v>42</v>
      </c>
      <c r="J10" s="3" t="s">
        <v>42</v>
      </c>
      <c r="K10" s="3" t="s">
        <v>42</v>
      </c>
      <c r="L10" s="3" t="s">
        <v>42</v>
      </c>
      <c r="M10" s="3" t="s">
        <v>42</v>
      </c>
    </row>
    <row r="11" spans="1:13" s="10" customFormat="1" ht="24.75" customHeight="1" x14ac:dyDescent="0.25">
      <c r="A11" s="75"/>
      <c r="B11" s="19" t="s">
        <v>289</v>
      </c>
      <c r="C11" s="19" t="s">
        <v>290</v>
      </c>
      <c r="D11" s="3">
        <v>141</v>
      </c>
      <c r="E11" s="3" t="s">
        <v>42</v>
      </c>
      <c r="F11" s="3" t="s">
        <v>42</v>
      </c>
      <c r="G11" s="3" t="s">
        <v>42</v>
      </c>
      <c r="H11" s="3">
        <v>7</v>
      </c>
      <c r="I11" s="3" t="s">
        <v>42</v>
      </c>
      <c r="J11" s="3" t="s">
        <v>42</v>
      </c>
      <c r="K11" s="3" t="s">
        <v>42</v>
      </c>
      <c r="L11" s="3" t="s">
        <v>42</v>
      </c>
      <c r="M11" s="3" t="s">
        <v>42</v>
      </c>
    </row>
    <row r="12" spans="1:13" s="10" customFormat="1" ht="24.75" customHeight="1" x14ac:dyDescent="0.25">
      <c r="A12" s="75"/>
      <c r="B12" s="19" t="s">
        <v>290</v>
      </c>
      <c r="C12" s="19" t="s">
        <v>284</v>
      </c>
      <c r="D12" s="3">
        <v>240</v>
      </c>
      <c r="E12" s="3" t="s">
        <v>42</v>
      </c>
      <c r="F12" s="3" t="s">
        <v>42</v>
      </c>
      <c r="G12" s="3" t="s">
        <v>42</v>
      </c>
      <c r="H12" s="3">
        <v>7</v>
      </c>
      <c r="I12" s="3" t="s">
        <v>42</v>
      </c>
      <c r="J12" s="3" t="s">
        <v>42</v>
      </c>
      <c r="K12" s="3" t="s">
        <v>42</v>
      </c>
      <c r="L12" s="3" t="s">
        <v>42</v>
      </c>
      <c r="M12" s="3" t="s">
        <v>42</v>
      </c>
    </row>
    <row r="13" spans="1:13" s="10" customFormat="1" ht="24.75" customHeight="1" x14ac:dyDescent="0.25">
      <c r="A13" s="19" t="s">
        <v>291</v>
      </c>
      <c r="B13" s="19" t="s">
        <v>292</v>
      </c>
      <c r="C13" s="19" t="s">
        <v>274</v>
      </c>
      <c r="D13" s="3">
        <v>211</v>
      </c>
      <c r="E13" s="3" t="s">
        <v>42</v>
      </c>
      <c r="F13" s="3" t="s">
        <v>42</v>
      </c>
      <c r="G13" s="3" t="s">
        <v>42</v>
      </c>
      <c r="H13" s="3">
        <v>7</v>
      </c>
      <c r="I13" s="3" t="s">
        <v>42</v>
      </c>
      <c r="J13" s="3" t="s">
        <v>42</v>
      </c>
      <c r="K13" s="3" t="s">
        <v>42</v>
      </c>
      <c r="L13" s="3" t="s">
        <v>42</v>
      </c>
      <c r="M13" s="3" t="s">
        <v>42</v>
      </c>
    </row>
    <row r="14" spans="1:13" s="10" customFormat="1" ht="24.75" customHeight="1" x14ac:dyDescent="0.25">
      <c r="A14" s="19" t="s">
        <v>293</v>
      </c>
      <c r="B14" s="19" t="s">
        <v>657</v>
      </c>
      <c r="C14" s="19" t="s">
        <v>294</v>
      </c>
      <c r="D14" s="3">
        <v>37</v>
      </c>
      <c r="E14" s="3" t="s">
        <v>42</v>
      </c>
      <c r="F14" s="3" t="s">
        <v>42</v>
      </c>
      <c r="G14" s="3" t="s">
        <v>42</v>
      </c>
      <c r="H14" s="3">
        <v>7</v>
      </c>
      <c r="I14" s="3" t="s">
        <v>42</v>
      </c>
      <c r="J14" s="3" t="s">
        <v>42</v>
      </c>
      <c r="K14" s="3" t="s">
        <v>42</v>
      </c>
      <c r="L14" s="3" t="s">
        <v>42</v>
      </c>
      <c r="M14" s="3" t="s">
        <v>42</v>
      </c>
    </row>
    <row r="15" spans="1:13" s="10" customFormat="1" ht="24.75" customHeight="1" x14ac:dyDescent="0.25">
      <c r="A15" s="19" t="s">
        <v>295</v>
      </c>
      <c r="B15" s="19" t="s">
        <v>296</v>
      </c>
      <c r="C15" s="19" t="s">
        <v>297</v>
      </c>
      <c r="D15" s="3">
        <v>219</v>
      </c>
      <c r="E15" s="3" t="s">
        <v>42</v>
      </c>
      <c r="F15" s="3" t="s">
        <v>42</v>
      </c>
      <c r="G15" s="3" t="s">
        <v>42</v>
      </c>
      <c r="H15" s="3">
        <v>7</v>
      </c>
      <c r="I15" s="3" t="s">
        <v>42</v>
      </c>
      <c r="J15" s="3" t="s">
        <v>42</v>
      </c>
      <c r="K15" s="3" t="s">
        <v>42</v>
      </c>
      <c r="L15" s="3" t="s">
        <v>42</v>
      </c>
      <c r="M15" s="3" t="s">
        <v>42</v>
      </c>
    </row>
    <row r="16" spans="1:13" s="10" customFormat="1" ht="24.75" customHeight="1" x14ac:dyDescent="0.25">
      <c r="A16" s="19" t="s">
        <v>298</v>
      </c>
      <c r="B16" s="19" t="s">
        <v>299</v>
      </c>
      <c r="C16" s="19" t="s">
        <v>300</v>
      </c>
      <c r="D16" s="3">
        <v>185</v>
      </c>
      <c r="E16" s="3" t="s">
        <v>42</v>
      </c>
      <c r="F16" s="3" t="s">
        <v>42</v>
      </c>
      <c r="G16" s="3" t="s">
        <v>42</v>
      </c>
      <c r="H16" s="3">
        <v>7</v>
      </c>
      <c r="I16" s="3" t="s">
        <v>42</v>
      </c>
      <c r="J16" s="3" t="s">
        <v>42</v>
      </c>
      <c r="K16" s="3" t="s">
        <v>42</v>
      </c>
      <c r="L16" s="3" t="s">
        <v>42</v>
      </c>
      <c r="M16" s="3" t="s">
        <v>42</v>
      </c>
    </row>
    <row r="17" spans="1:13" ht="24.75" customHeight="1" x14ac:dyDescent="0.25">
      <c r="A17" s="61" t="s">
        <v>96</v>
      </c>
      <c r="B17" s="61"/>
      <c r="C17" s="61"/>
      <c r="D17" s="14">
        <f>SUM(D6:D16)</f>
        <v>2932</v>
      </c>
      <c r="E17" s="3"/>
      <c r="F17" s="3"/>
      <c r="G17" s="3"/>
      <c r="H17" s="3"/>
      <c r="I17" s="3"/>
      <c r="J17" s="3"/>
      <c r="K17" s="3"/>
      <c r="L17" s="3"/>
      <c r="M17" s="3"/>
    </row>
    <row r="19" spans="1:13" x14ac:dyDescent="0.25">
      <c r="G19" s="16"/>
      <c r="H19" s="16"/>
    </row>
    <row r="20" spans="1:13" ht="21" x14ac:dyDescent="0.25">
      <c r="D20" s="46"/>
      <c r="H20" s="16"/>
    </row>
  </sheetData>
  <mergeCells count="20">
    <mergeCell ref="M3:M4"/>
    <mergeCell ref="A5:M5"/>
    <mergeCell ref="A6:A7"/>
    <mergeCell ref="A10:A12"/>
    <mergeCell ref="A17:C17"/>
    <mergeCell ref="A1:M1"/>
    <mergeCell ref="A2:A4"/>
    <mergeCell ref="B2:C2"/>
    <mergeCell ref="D2:D4"/>
    <mergeCell ref="E2:G2"/>
    <mergeCell ref="H2:H4"/>
    <mergeCell ref="I2:I4"/>
    <mergeCell ref="J2:J4"/>
    <mergeCell ref="K2:M2"/>
    <mergeCell ref="B3:B4"/>
    <mergeCell ref="C3:C4"/>
    <mergeCell ref="E3:E4"/>
    <mergeCell ref="F3:F4"/>
    <mergeCell ref="G3:G4"/>
    <mergeCell ref="K3:L3"/>
  </mergeCells>
  <pageMargins left="0.7" right="0.7" top="0.75" bottom="0.75" header="0.511811023622047" footer="0.511811023622047"/>
  <pageSetup paperSize="9" scale="68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6"/>
  <sheetViews>
    <sheetView topLeftCell="A34" zoomScaleNormal="100" workbookViewId="0">
      <selection activeCell="E54" sqref="E54"/>
    </sheetView>
  </sheetViews>
  <sheetFormatPr defaultColWidth="8.7109375" defaultRowHeight="15" x14ac:dyDescent="0.25"/>
  <cols>
    <col min="1" max="1" width="22.42578125" style="1" customWidth="1"/>
    <col min="2" max="2" width="26.140625" style="1" customWidth="1"/>
    <col min="3" max="3" width="25.42578125" style="1" customWidth="1"/>
    <col min="4" max="4" width="11.7109375" style="1" customWidth="1"/>
    <col min="7" max="7" width="13.140625" style="1" customWidth="1"/>
    <col min="8" max="8" width="10.5703125" style="1" customWidth="1"/>
    <col min="9" max="9" width="14.28515625" style="1" customWidth="1"/>
    <col min="10" max="10" width="16.42578125" style="1" customWidth="1"/>
    <col min="13" max="13" width="10.7109375" style="1" customWidth="1"/>
  </cols>
  <sheetData>
    <row r="1" spans="1:13" ht="34.5" customHeight="1" x14ac:dyDescent="0.25">
      <c r="A1" s="76" t="s">
        <v>612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9.25" customHeight="1" x14ac:dyDescent="0.25">
      <c r="A2" s="68" t="s">
        <v>301</v>
      </c>
      <c r="B2" s="68" t="s">
        <v>9</v>
      </c>
      <c r="C2" s="68"/>
      <c r="D2" s="68" t="s">
        <v>10</v>
      </c>
      <c r="E2" s="68" t="s">
        <v>11</v>
      </c>
      <c r="F2" s="68"/>
      <c r="G2" s="68"/>
      <c r="H2" s="68" t="s">
        <v>12</v>
      </c>
      <c r="I2" s="68" t="s">
        <v>13</v>
      </c>
      <c r="J2" s="68" t="s">
        <v>14</v>
      </c>
      <c r="K2" s="68" t="s">
        <v>15</v>
      </c>
      <c r="L2" s="68"/>
      <c r="M2" s="68"/>
    </row>
    <row r="3" spans="1:13" ht="15" customHeight="1" x14ac:dyDescent="0.25">
      <c r="A3" s="68"/>
      <c r="B3" s="68" t="s">
        <v>17</v>
      </c>
      <c r="C3" s="68" t="s">
        <v>18</v>
      </c>
      <c r="D3" s="68"/>
      <c r="E3" s="68" t="s">
        <v>19</v>
      </c>
      <c r="F3" s="68" t="s">
        <v>20</v>
      </c>
      <c r="G3" s="68" t="s">
        <v>21</v>
      </c>
      <c r="H3" s="68"/>
      <c r="I3" s="68"/>
      <c r="J3" s="68"/>
      <c r="K3" s="68" t="s">
        <v>22</v>
      </c>
      <c r="L3" s="68"/>
      <c r="M3" s="68" t="s">
        <v>277</v>
      </c>
    </row>
    <row r="4" spans="1:13" ht="30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3" t="s">
        <v>24</v>
      </c>
      <c r="L4" s="3" t="s">
        <v>25</v>
      </c>
      <c r="M4" s="68"/>
    </row>
    <row r="5" spans="1:13" ht="15" customHeight="1" x14ac:dyDescent="0.25">
      <c r="A5" s="69" t="s">
        <v>302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s="10" customFormat="1" ht="27.75" customHeight="1" x14ac:dyDescent="0.25">
      <c r="A6" s="19" t="s">
        <v>266</v>
      </c>
      <c r="B6" s="19" t="s">
        <v>303</v>
      </c>
      <c r="C6" s="19" t="s">
        <v>185</v>
      </c>
      <c r="D6" s="3">
        <v>91</v>
      </c>
      <c r="E6" s="3">
        <v>220</v>
      </c>
      <c r="F6" s="3">
        <v>80</v>
      </c>
      <c r="G6" s="3">
        <v>500</v>
      </c>
      <c r="H6" s="3">
        <v>1</v>
      </c>
      <c r="I6" s="3" t="s">
        <v>5</v>
      </c>
      <c r="J6" s="3">
        <v>-90</v>
      </c>
      <c r="K6" s="7">
        <v>45054</v>
      </c>
      <c r="L6" s="7">
        <v>45231</v>
      </c>
      <c r="M6" s="11">
        <f t="shared" ref="M6:M10" si="0">L6-K6+1</f>
        <v>178</v>
      </c>
    </row>
    <row r="7" spans="1:13" s="10" customFormat="1" ht="27.75" customHeight="1" x14ac:dyDescent="0.25">
      <c r="A7" s="63" t="s">
        <v>27</v>
      </c>
      <c r="B7" s="19" t="s">
        <v>304</v>
      </c>
      <c r="C7" s="19" t="s">
        <v>305</v>
      </c>
      <c r="D7" s="3">
        <v>103</v>
      </c>
      <c r="E7" s="3">
        <v>250</v>
      </c>
      <c r="F7" s="3">
        <v>80</v>
      </c>
      <c r="G7" s="3">
        <v>600</v>
      </c>
      <c r="H7" s="3">
        <v>1</v>
      </c>
      <c r="I7" s="3" t="s">
        <v>6</v>
      </c>
      <c r="J7" s="3">
        <v>100</v>
      </c>
      <c r="K7" s="7">
        <v>45061</v>
      </c>
      <c r="L7" s="7">
        <v>45224</v>
      </c>
      <c r="M7" s="11">
        <f t="shared" si="0"/>
        <v>164</v>
      </c>
    </row>
    <row r="8" spans="1:13" s="10" customFormat="1" ht="27.75" customHeight="1" x14ac:dyDescent="0.25">
      <c r="A8" s="63"/>
      <c r="B8" s="19" t="s">
        <v>305</v>
      </c>
      <c r="C8" s="26" t="s">
        <v>306</v>
      </c>
      <c r="D8" s="11">
        <v>328</v>
      </c>
      <c r="E8" s="11">
        <v>300</v>
      </c>
      <c r="F8" s="11">
        <v>80</v>
      </c>
      <c r="G8" s="11">
        <v>1000</v>
      </c>
      <c r="H8" s="11">
        <v>1</v>
      </c>
      <c r="I8" s="3" t="s">
        <v>307</v>
      </c>
      <c r="J8" s="11">
        <v>250</v>
      </c>
      <c r="K8" s="13">
        <v>45065</v>
      </c>
      <c r="L8" s="13">
        <v>45225</v>
      </c>
      <c r="M8" s="11">
        <f t="shared" si="0"/>
        <v>161</v>
      </c>
    </row>
    <row r="9" spans="1:13" s="10" customFormat="1" ht="27.75" customHeight="1" x14ac:dyDescent="0.25">
      <c r="A9" s="12" t="s">
        <v>308</v>
      </c>
      <c r="B9" s="26" t="s">
        <v>309</v>
      </c>
      <c r="C9" s="26" t="s">
        <v>310</v>
      </c>
      <c r="D9" s="11">
        <v>197</v>
      </c>
      <c r="E9" s="11">
        <v>300</v>
      </c>
      <c r="F9" s="11">
        <v>80</v>
      </c>
      <c r="G9" s="11">
        <v>1000</v>
      </c>
      <c r="H9" s="11">
        <v>1</v>
      </c>
      <c r="I9" s="3" t="s">
        <v>307</v>
      </c>
      <c r="J9" s="11">
        <v>250</v>
      </c>
      <c r="K9" s="13">
        <v>45065</v>
      </c>
      <c r="L9" s="13">
        <v>45224</v>
      </c>
      <c r="M9" s="11">
        <f t="shared" si="0"/>
        <v>160</v>
      </c>
    </row>
    <row r="10" spans="1:13" s="10" customFormat="1" ht="27.75" customHeight="1" x14ac:dyDescent="0.25">
      <c r="A10" s="63" t="s">
        <v>311</v>
      </c>
      <c r="B10" s="26" t="s">
        <v>309</v>
      </c>
      <c r="C10" s="26" t="s">
        <v>312</v>
      </c>
      <c r="D10" s="11">
        <v>135</v>
      </c>
      <c r="E10" s="11">
        <v>230</v>
      </c>
      <c r="F10" s="11">
        <v>40</v>
      </c>
      <c r="G10" s="11">
        <v>350</v>
      </c>
      <c r="H10" s="11">
        <v>2</v>
      </c>
      <c r="I10" s="3" t="s">
        <v>307</v>
      </c>
      <c r="J10" s="11">
        <v>250</v>
      </c>
      <c r="K10" s="13">
        <v>45065</v>
      </c>
      <c r="L10" s="13">
        <v>45222</v>
      </c>
      <c r="M10" s="11">
        <f t="shared" si="0"/>
        <v>158</v>
      </c>
    </row>
    <row r="11" spans="1:13" s="10" customFormat="1" ht="27.75" customHeight="1" x14ac:dyDescent="0.25">
      <c r="A11" s="63"/>
      <c r="B11" s="19" t="s">
        <v>312</v>
      </c>
      <c r="C11" s="19" t="s">
        <v>313</v>
      </c>
      <c r="D11" s="11">
        <v>72</v>
      </c>
      <c r="E11" s="3" t="s">
        <v>42</v>
      </c>
      <c r="F11" s="3" t="s">
        <v>42</v>
      </c>
      <c r="G11" s="3" t="s">
        <v>42</v>
      </c>
      <c r="H11" s="3">
        <v>7</v>
      </c>
      <c r="I11" s="3" t="s">
        <v>42</v>
      </c>
      <c r="J11" s="3" t="s">
        <v>42</v>
      </c>
      <c r="K11" s="41" t="s">
        <v>42</v>
      </c>
      <c r="L11" s="41" t="s">
        <v>42</v>
      </c>
      <c r="M11" s="41" t="s">
        <v>42</v>
      </c>
    </row>
    <row r="12" spans="1:13" s="10" customFormat="1" ht="27.75" customHeight="1" x14ac:dyDescent="0.25">
      <c r="A12" s="63"/>
      <c r="B12" s="19" t="s">
        <v>313</v>
      </c>
      <c r="C12" s="19" t="s">
        <v>314</v>
      </c>
      <c r="D12" s="3">
        <v>27</v>
      </c>
      <c r="E12" s="3" t="s">
        <v>42</v>
      </c>
      <c r="F12" s="3" t="s">
        <v>42</v>
      </c>
      <c r="G12" s="3" t="s">
        <v>42</v>
      </c>
      <c r="H12" s="3">
        <v>7</v>
      </c>
      <c r="I12" s="3" t="s">
        <v>42</v>
      </c>
      <c r="J12" s="3" t="s">
        <v>42</v>
      </c>
      <c r="K12" s="3" t="s">
        <v>42</v>
      </c>
      <c r="L12" s="3" t="s">
        <v>42</v>
      </c>
      <c r="M12" s="3" t="s">
        <v>42</v>
      </c>
    </row>
    <row r="13" spans="1:13" s="10" customFormat="1" ht="27.75" customHeight="1" x14ac:dyDescent="0.25">
      <c r="A13" s="75" t="s">
        <v>315</v>
      </c>
      <c r="B13" s="19" t="s">
        <v>316</v>
      </c>
      <c r="C13" s="19" t="s">
        <v>317</v>
      </c>
      <c r="D13" s="3">
        <v>70</v>
      </c>
      <c r="E13" s="3" t="s">
        <v>42</v>
      </c>
      <c r="F13" s="3" t="s">
        <v>42</v>
      </c>
      <c r="G13" s="3" t="s">
        <v>42</v>
      </c>
      <c r="H13" s="3">
        <v>7</v>
      </c>
      <c r="I13" s="3" t="s">
        <v>42</v>
      </c>
      <c r="J13" s="3" t="s">
        <v>42</v>
      </c>
      <c r="K13" s="3" t="s">
        <v>42</v>
      </c>
      <c r="L13" s="3" t="s">
        <v>42</v>
      </c>
      <c r="M13" s="3" t="s">
        <v>42</v>
      </c>
    </row>
    <row r="14" spans="1:13" s="10" customFormat="1" ht="27.75" customHeight="1" x14ac:dyDescent="0.25">
      <c r="A14" s="75"/>
      <c r="B14" s="19" t="s">
        <v>317</v>
      </c>
      <c r="C14" s="19" t="s">
        <v>318</v>
      </c>
      <c r="D14" s="3">
        <v>3</v>
      </c>
      <c r="E14" s="3" t="s">
        <v>42</v>
      </c>
      <c r="F14" s="3" t="s">
        <v>42</v>
      </c>
      <c r="G14" s="3" t="s">
        <v>42</v>
      </c>
      <c r="H14" s="3">
        <v>7</v>
      </c>
      <c r="I14" s="3" t="s">
        <v>42</v>
      </c>
      <c r="J14" s="3" t="s">
        <v>42</v>
      </c>
      <c r="K14" s="3" t="s">
        <v>42</v>
      </c>
      <c r="L14" s="3" t="s">
        <v>42</v>
      </c>
      <c r="M14" s="3" t="s">
        <v>42</v>
      </c>
    </row>
    <row r="15" spans="1:13" s="10" customFormat="1" ht="27.75" customHeight="1" x14ac:dyDescent="0.25">
      <c r="A15" s="75"/>
      <c r="B15" s="19" t="s">
        <v>318</v>
      </c>
      <c r="C15" s="19" t="s">
        <v>319</v>
      </c>
      <c r="D15" s="3">
        <v>27</v>
      </c>
      <c r="E15" s="3" t="s">
        <v>42</v>
      </c>
      <c r="F15" s="3" t="s">
        <v>42</v>
      </c>
      <c r="G15" s="3" t="s">
        <v>42</v>
      </c>
      <c r="H15" s="3">
        <v>7</v>
      </c>
      <c r="I15" s="3" t="s">
        <v>42</v>
      </c>
      <c r="J15" s="3" t="s">
        <v>42</v>
      </c>
      <c r="K15" s="3" t="s">
        <v>42</v>
      </c>
      <c r="L15" s="3" t="s">
        <v>42</v>
      </c>
      <c r="M15" s="3" t="s">
        <v>42</v>
      </c>
    </row>
    <row r="16" spans="1:13" s="10" customFormat="1" ht="27.75" customHeight="1" x14ac:dyDescent="0.25">
      <c r="A16" s="75"/>
      <c r="B16" s="26" t="s">
        <v>319</v>
      </c>
      <c r="C16" s="26" t="s">
        <v>320</v>
      </c>
      <c r="D16" s="11">
        <v>48</v>
      </c>
      <c r="E16" s="11">
        <v>100</v>
      </c>
      <c r="F16" s="11">
        <v>30</v>
      </c>
      <c r="G16" s="11">
        <v>150</v>
      </c>
      <c r="H16" s="11">
        <v>2</v>
      </c>
      <c r="I16" s="3" t="s">
        <v>321</v>
      </c>
      <c r="J16" s="11">
        <v>280</v>
      </c>
      <c r="K16" s="13">
        <v>45065</v>
      </c>
      <c r="L16" s="13">
        <v>45222</v>
      </c>
      <c r="M16" s="11">
        <f>L16-K16+1</f>
        <v>158</v>
      </c>
    </row>
    <row r="17" spans="1:13" s="10" customFormat="1" ht="27.75" customHeight="1" x14ac:dyDescent="0.25">
      <c r="A17" s="75"/>
      <c r="B17" s="19" t="s">
        <v>320</v>
      </c>
      <c r="C17" s="19" t="s">
        <v>185</v>
      </c>
      <c r="D17" s="3">
        <v>32</v>
      </c>
      <c r="E17" s="3">
        <v>100</v>
      </c>
      <c r="F17" s="3">
        <v>30</v>
      </c>
      <c r="G17" s="3">
        <v>150</v>
      </c>
      <c r="H17" s="3">
        <v>2</v>
      </c>
      <c r="I17" s="3" t="s">
        <v>322</v>
      </c>
      <c r="J17" s="3">
        <v>400</v>
      </c>
      <c r="K17" s="7">
        <v>45065</v>
      </c>
      <c r="L17" s="7">
        <v>45222</v>
      </c>
      <c r="M17" s="11">
        <f>L17-K17+1</f>
        <v>158</v>
      </c>
    </row>
    <row r="18" spans="1:13" s="10" customFormat="1" ht="27.75" customHeight="1" x14ac:dyDescent="0.25">
      <c r="A18" s="75" t="s">
        <v>323</v>
      </c>
      <c r="B18" s="19" t="s">
        <v>324</v>
      </c>
      <c r="C18" s="19" t="s">
        <v>325</v>
      </c>
      <c r="D18" s="3">
        <v>320</v>
      </c>
      <c r="E18" s="3" t="s">
        <v>42</v>
      </c>
      <c r="F18" s="3" t="s">
        <v>42</v>
      </c>
      <c r="G18" s="3" t="s">
        <v>42</v>
      </c>
      <c r="H18" s="3">
        <v>7</v>
      </c>
      <c r="I18" s="3" t="s">
        <v>42</v>
      </c>
      <c r="J18" s="3" t="s">
        <v>42</v>
      </c>
      <c r="K18" s="3" t="s">
        <v>42</v>
      </c>
      <c r="L18" s="3" t="s">
        <v>42</v>
      </c>
      <c r="M18" s="3" t="s">
        <v>42</v>
      </c>
    </row>
    <row r="19" spans="1:13" s="10" customFormat="1" ht="27.75" customHeight="1" x14ac:dyDescent="0.25">
      <c r="A19" s="75"/>
      <c r="B19" s="19" t="s">
        <v>325</v>
      </c>
      <c r="C19" s="19" t="s">
        <v>326</v>
      </c>
      <c r="D19" s="3">
        <v>189</v>
      </c>
      <c r="E19" s="3" t="s">
        <v>42</v>
      </c>
      <c r="F19" s="3" t="s">
        <v>42</v>
      </c>
      <c r="G19" s="3" t="s">
        <v>42</v>
      </c>
      <c r="H19" s="3">
        <v>7</v>
      </c>
      <c r="I19" s="3" t="s">
        <v>42</v>
      </c>
      <c r="J19" s="3" t="s">
        <v>42</v>
      </c>
      <c r="K19" s="41" t="s">
        <v>42</v>
      </c>
      <c r="L19" s="41" t="s">
        <v>42</v>
      </c>
      <c r="M19" s="41" t="s">
        <v>42</v>
      </c>
    </row>
    <row r="20" spans="1:13" s="10" customFormat="1" ht="27.75" customHeight="1" x14ac:dyDescent="0.25">
      <c r="A20" s="75"/>
      <c r="B20" s="19" t="s">
        <v>326</v>
      </c>
      <c r="C20" s="19" t="s">
        <v>327</v>
      </c>
      <c r="D20" s="3">
        <v>111</v>
      </c>
      <c r="E20" s="3" t="s">
        <v>42</v>
      </c>
      <c r="F20" s="3" t="s">
        <v>42</v>
      </c>
      <c r="G20" s="3" t="s">
        <v>42</v>
      </c>
      <c r="H20" s="3">
        <v>7</v>
      </c>
      <c r="I20" s="3" t="s">
        <v>42</v>
      </c>
      <c r="J20" s="3" t="s">
        <v>42</v>
      </c>
      <c r="K20" s="41" t="s">
        <v>42</v>
      </c>
      <c r="L20" s="41" t="s">
        <v>42</v>
      </c>
      <c r="M20" s="41" t="s">
        <v>42</v>
      </c>
    </row>
    <row r="21" spans="1:13" s="10" customFormat="1" ht="27.75" customHeight="1" x14ac:dyDescent="0.25">
      <c r="A21" s="75"/>
      <c r="B21" s="19" t="s">
        <v>328</v>
      </c>
      <c r="C21" s="19" t="s">
        <v>185</v>
      </c>
      <c r="D21" s="3">
        <v>40</v>
      </c>
      <c r="E21" s="3" t="s">
        <v>42</v>
      </c>
      <c r="F21" s="3" t="s">
        <v>42</v>
      </c>
      <c r="G21" s="3" t="s">
        <v>42</v>
      </c>
      <c r="H21" s="3">
        <v>7</v>
      </c>
      <c r="I21" s="3" t="s">
        <v>42</v>
      </c>
      <c r="J21" s="3" t="s">
        <v>42</v>
      </c>
      <c r="K21" s="41" t="s">
        <v>42</v>
      </c>
      <c r="L21" s="41" t="s">
        <v>42</v>
      </c>
      <c r="M21" s="41" t="s">
        <v>42</v>
      </c>
    </row>
    <row r="22" spans="1:13" s="10" customFormat="1" ht="27.75" customHeight="1" x14ac:dyDescent="0.25">
      <c r="A22" s="26" t="s">
        <v>329</v>
      </c>
      <c r="B22" s="26" t="s">
        <v>330</v>
      </c>
      <c r="C22" s="19" t="s">
        <v>331</v>
      </c>
      <c r="D22" s="11">
        <v>163</v>
      </c>
      <c r="E22" s="11" t="s">
        <v>42</v>
      </c>
      <c r="F22" s="11" t="s">
        <v>42</v>
      </c>
      <c r="G22" s="11" t="s">
        <v>42</v>
      </c>
      <c r="H22" s="11">
        <v>7</v>
      </c>
      <c r="I22" s="41" t="s">
        <v>42</v>
      </c>
      <c r="J22" s="41" t="s">
        <v>42</v>
      </c>
      <c r="K22" s="41" t="s">
        <v>42</v>
      </c>
      <c r="L22" s="41" t="s">
        <v>42</v>
      </c>
      <c r="M22" s="41" t="s">
        <v>42</v>
      </c>
    </row>
    <row r="23" spans="1:13" s="10" customFormat="1" ht="27.75" customHeight="1" x14ac:dyDescent="0.25">
      <c r="A23" s="75" t="s">
        <v>332</v>
      </c>
      <c r="B23" s="5" t="s">
        <v>333</v>
      </c>
      <c r="C23" s="5" t="s">
        <v>334</v>
      </c>
      <c r="D23" s="3">
        <v>166</v>
      </c>
      <c r="E23" s="3" t="s">
        <v>42</v>
      </c>
      <c r="F23" s="3" t="s">
        <v>42</v>
      </c>
      <c r="G23" s="3" t="s">
        <v>42</v>
      </c>
      <c r="H23" s="3">
        <v>7</v>
      </c>
      <c r="I23" s="41" t="s">
        <v>42</v>
      </c>
      <c r="J23" s="41" t="s">
        <v>42</v>
      </c>
      <c r="K23" s="41" t="s">
        <v>42</v>
      </c>
      <c r="L23" s="41" t="s">
        <v>42</v>
      </c>
      <c r="M23" s="41" t="s">
        <v>42</v>
      </c>
    </row>
    <row r="24" spans="1:13" s="10" customFormat="1" ht="27.75" customHeight="1" x14ac:dyDescent="0.25">
      <c r="A24" s="75"/>
      <c r="B24" s="5" t="s">
        <v>334</v>
      </c>
      <c r="C24" s="5" t="s">
        <v>608</v>
      </c>
      <c r="D24" s="3">
        <v>139</v>
      </c>
      <c r="E24" s="3" t="s">
        <v>42</v>
      </c>
      <c r="F24" s="3" t="s">
        <v>42</v>
      </c>
      <c r="G24" s="3" t="s">
        <v>42</v>
      </c>
      <c r="H24" s="3">
        <v>7</v>
      </c>
      <c r="I24" s="41" t="s">
        <v>42</v>
      </c>
      <c r="J24" s="41" t="s">
        <v>42</v>
      </c>
      <c r="K24" s="41" t="s">
        <v>42</v>
      </c>
      <c r="L24" s="41" t="s">
        <v>42</v>
      </c>
      <c r="M24" s="41" t="s">
        <v>42</v>
      </c>
    </row>
    <row r="25" spans="1:13" s="10" customFormat="1" ht="27.75" customHeight="1" x14ac:dyDescent="0.25">
      <c r="A25" s="75"/>
      <c r="B25" s="40" t="s">
        <v>608</v>
      </c>
      <c r="C25" s="40" t="s">
        <v>335</v>
      </c>
      <c r="D25" s="41">
        <v>140</v>
      </c>
      <c r="E25" s="41" t="s">
        <v>42</v>
      </c>
      <c r="F25" s="41" t="s">
        <v>42</v>
      </c>
      <c r="G25" s="41" t="s">
        <v>42</v>
      </c>
      <c r="H25" s="41">
        <v>7</v>
      </c>
      <c r="I25" s="41" t="s">
        <v>42</v>
      </c>
      <c r="J25" s="41" t="s">
        <v>42</v>
      </c>
      <c r="K25" s="41" t="s">
        <v>42</v>
      </c>
      <c r="L25" s="41" t="s">
        <v>42</v>
      </c>
      <c r="M25" s="41" t="s">
        <v>42</v>
      </c>
    </row>
    <row r="26" spans="1:13" s="10" customFormat="1" ht="27.75" customHeight="1" x14ac:dyDescent="0.25">
      <c r="A26" s="75"/>
      <c r="B26" s="19" t="s">
        <v>335</v>
      </c>
      <c r="C26" s="19" t="s">
        <v>274</v>
      </c>
      <c r="D26" s="3">
        <v>240</v>
      </c>
      <c r="E26" s="3" t="s">
        <v>42</v>
      </c>
      <c r="F26" s="3" t="s">
        <v>42</v>
      </c>
      <c r="G26" s="3" t="s">
        <v>42</v>
      </c>
      <c r="H26" s="3">
        <v>7</v>
      </c>
      <c r="I26" s="41" t="s">
        <v>42</v>
      </c>
      <c r="J26" s="41" t="s">
        <v>42</v>
      </c>
      <c r="K26" s="41" t="s">
        <v>42</v>
      </c>
      <c r="L26" s="41" t="s">
        <v>42</v>
      </c>
      <c r="M26" s="41" t="s">
        <v>42</v>
      </c>
    </row>
    <row r="27" spans="1:13" s="10" customFormat="1" ht="27.75" customHeight="1" x14ac:dyDescent="0.25">
      <c r="A27" s="19" t="s">
        <v>336</v>
      </c>
      <c r="B27" s="19" t="s">
        <v>337</v>
      </c>
      <c r="C27" s="19" t="s">
        <v>185</v>
      </c>
      <c r="D27" s="3">
        <v>42</v>
      </c>
      <c r="E27" s="3" t="s">
        <v>42</v>
      </c>
      <c r="F27" s="3" t="s">
        <v>42</v>
      </c>
      <c r="G27" s="3" t="s">
        <v>42</v>
      </c>
      <c r="H27" s="3">
        <v>7</v>
      </c>
      <c r="I27" s="3" t="s">
        <v>42</v>
      </c>
      <c r="J27" s="3" t="s">
        <v>42</v>
      </c>
      <c r="K27" s="3" t="s">
        <v>42</v>
      </c>
      <c r="L27" s="3" t="s">
        <v>42</v>
      </c>
      <c r="M27" s="3" t="s">
        <v>42</v>
      </c>
    </row>
    <row r="28" spans="1:13" s="10" customFormat="1" ht="27.75" customHeight="1" x14ac:dyDescent="0.25">
      <c r="A28" s="19" t="s">
        <v>338</v>
      </c>
      <c r="B28" s="19" t="s">
        <v>339</v>
      </c>
      <c r="C28" s="19" t="s">
        <v>340</v>
      </c>
      <c r="D28" s="3">
        <v>78</v>
      </c>
      <c r="E28" s="3" t="s">
        <v>42</v>
      </c>
      <c r="F28" s="3" t="s">
        <v>42</v>
      </c>
      <c r="G28" s="3" t="s">
        <v>42</v>
      </c>
      <c r="H28" s="3">
        <v>7</v>
      </c>
      <c r="I28" s="3" t="s">
        <v>42</v>
      </c>
      <c r="J28" s="3" t="s">
        <v>42</v>
      </c>
      <c r="K28" s="3" t="s">
        <v>42</v>
      </c>
      <c r="L28" s="3" t="s">
        <v>42</v>
      </c>
      <c r="M28" s="3" t="s">
        <v>42</v>
      </c>
    </row>
    <row r="29" spans="1:13" s="10" customFormat="1" ht="27.75" customHeight="1" x14ac:dyDescent="0.25">
      <c r="A29" s="19" t="s">
        <v>341</v>
      </c>
      <c r="B29" s="19" t="s">
        <v>342</v>
      </c>
      <c r="C29" s="19" t="s">
        <v>343</v>
      </c>
      <c r="D29" s="3">
        <v>120</v>
      </c>
      <c r="E29" s="3" t="s">
        <v>42</v>
      </c>
      <c r="F29" s="3" t="s">
        <v>42</v>
      </c>
      <c r="G29" s="3" t="s">
        <v>42</v>
      </c>
      <c r="H29" s="3">
        <v>7</v>
      </c>
      <c r="I29" s="3" t="s">
        <v>42</v>
      </c>
      <c r="J29" s="3" t="s">
        <v>42</v>
      </c>
      <c r="K29" s="3" t="s">
        <v>42</v>
      </c>
      <c r="L29" s="3" t="s">
        <v>42</v>
      </c>
      <c r="M29" s="3" t="s">
        <v>42</v>
      </c>
    </row>
    <row r="30" spans="1:13" s="10" customFormat="1" ht="27.75" customHeight="1" x14ac:dyDescent="0.25">
      <c r="A30" s="26" t="s">
        <v>344</v>
      </c>
      <c r="B30" s="19" t="s">
        <v>345</v>
      </c>
      <c r="C30" s="26" t="s">
        <v>346</v>
      </c>
      <c r="D30" s="11">
        <v>6</v>
      </c>
      <c r="E30" s="11" t="s">
        <v>42</v>
      </c>
      <c r="F30" s="11" t="s">
        <v>42</v>
      </c>
      <c r="G30" s="11" t="s">
        <v>42</v>
      </c>
      <c r="H30" s="11">
        <v>7</v>
      </c>
      <c r="I30" s="11" t="s">
        <v>42</v>
      </c>
      <c r="J30" s="11" t="s">
        <v>42</v>
      </c>
      <c r="K30" s="41" t="s">
        <v>42</v>
      </c>
      <c r="L30" s="41" t="s">
        <v>42</v>
      </c>
      <c r="M30" s="41" t="s">
        <v>42</v>
      </c>
    </row>
    <row r="31" spans="1:13" s="10" customFormat="1" ht="27.75" customHeight="1" x14ac:dyDescent="0.25">
      <c r="A31" s="75" t="s">
        <v>347</v>
      </c>
      <c r="B31" s="19" t="s">
        <v>348</v>
      </c>
      <c r="C31" s="19" t="s">
        <v>349</v>
      </c>
      <c r="D31" s="3">
        <v>20</v>
      </c>
      <c r="E31" s="3" t="s">
        <v>42</v>
      </c>
      <c r="F31" s="3" t="s">
        <v>42</v>
      </c>
      <c r="G31" s="3" t="s">
        <v>42</v>
      </c>
      <c r="H31" s="3">
        <v>7</v>
      </c>
      <c r="I31" s="3" t="s">
        <v>42</v>
      </c>
      <c r="J31" s="3" t="s">
        <v>42</v>
      </c>
      <c r="K31" s="41" t="s">
        <v>42</v>
      </c>
      <c r="L31" s="41" t="s">
        <v>42</v>
      </c>
      <c r="M31" s="41" t="s">
        <v>42</v>
      </c>
    </row>
    <row r="32" spans="1:13" s="10" customFormat="1" ht="27.75" customHeight="1" x14ac:dyDescent="0.25">
      <c r="A32" s="75"/>
      <c r="B32" s="19" t="s">
        <v>349</v>
      </c>
      <c r="C32" s="19" t="s">
        <v>350</v>
      </c>
      <c r="D32" s="3">
        <v>30</v>
      </c>
      <c r="E32" s="3" t="s">
        <v>42</v>
      </c>
      <c r="F32" s="3" t="s">
        <v>42</v>
      </c>
      <c r="G32" s="3" t="s">
        <v>42</v>
      </c>
      <c r="H32" s="3">
        <v>7</v>
      </c>
      <c r="I32" s="3" t="s">
        <v>42</v>
      </c>
      <c r="J32" s="3" t="s">
        <v>42</v>
      </c>
      <c r="K32" s="41" t="s">
        <v>42</v>
      </c>
      <c r="L32" s="41" t="s">
        <v>42</v>
      </c>
      <c r="M32" s="41" t="s">
        <v>42</v>
      </c>
    </row>
    <row r="33" spans="1:13" s="10" customFormat="1" ht="27.75" customHeight="1" x14ac:dyDescent="0.25">
      <c r="A33" s="19" t="s">
        <v>351</v>
      </c>
      <c r="B33" s="19" t="s">
        <v>352</v>
      </c>
      <c r="C33" s="19" t="s">
        <v>353</v>
      </c>
      <c r="D33" s="3">
        <v>18</v>
      </c>
      <c r="E33" s="3" t="s">
        <v>42</v>
      </c>
      <c r="F33" s="3" t="s">
        <v>42</v>
      </c>
      <c r="G33" s="3" t="s">
        <v>42</v>
      </c>
      <c r="H33" s="3">
        <v>7</v>
      </c>
      <c r="I33" s="3" t="s">
        <v>42</v>
      </c>
      <c r="J33" s="3" t="s">
        <v>42</v>
      </c>
      <c r="K33" s="41" t="s">
        <v>42</v>
      </c>
      <c r="L33" s="41" t="s">
        <v>42</v>
      </c>
      <c r="M33" s="41" t="s">
        <v>42</v>
      </c>
    </row>
    <row r="34" spans="1:13" s="10" customFormat="1" ht="27.75" customHeight="1" x14ac:dyDescent="0.25">
      <c r="A34" s="19" t="s">
        <v>354</v>
      </c>
      <c r="B34" s="19" t="s">
        <v>355</v>
      </c>
      <c r="C34" s="19" t="s">
        <v>356</v>
      </c>
      <c r="D34" s="3">
        <v>4</v>
      </c>
      <c r="E34" s="3" t="s">
        <v>42</v>
      </c>
      <c r="F34" s="3" t="s">
        <v>42</v>
      </c>
      <c r="G34" s="3" t="s">
        <v>42</v>
      </c>
      <c r="H34" s="3">
        <v>7</v>
      </c>
      <c r="I34" s="3" t="s">
        <v>42</v>
      </c>
      <c r="J34" s="3" t="s">
        <v>42</v>
      </c>
      <c r="K34" s="41" t="s">
        <v>42</v>
      </c>
      <c r="L34" s="41" t="s">
        <v>42</v>
      </c>
      <c r="M34" s="41" t="s">
        <v>42</v>
      </c>
    </row>
    <row r="35" spans="1:13" s="10" customFormat="1" ht="27.75" customHeight="1" x14ac:dyDescent="0.25">
      <c r="A35" s="75" t="s">
        <v>357</v>
      </c>
      <c r="B35" s="19" t="s">
        <v>358</v>
      </c>
      <c r="C35" s="19" t="s">
        <v>359</v>
      </c>
      <c r="D35" s="3">
        <v>2</v>
      </c>
      <c r="E35" s="3" t="s">
        <v>42</v>
      </c>
      <c r="F35" s="3" t="s">
        <v>42</v>
      </c>
      <c r="G35" s="3" t="s">
        <v>42</v>
      </c>
      <c r="H35" s="3">
        <v>7</v>
      </c>
      <c r="I35" s="3" t="s">
        <v>42</v>
      </c>
      <c r="J35" s="3" t="s">
        <v>42</v>
      </c>
      <c r="K35" s="41" t="s">
        <v>42</v>
      </c>
      <c r="L35" s="41" t="s">
        <v>42</v>
      </c>
      <c r="M35" s="41" t="s">
        <v>42</v>
      </c>
    </row>
    <row r="36" spans="1:13" s="10" customFormat="1" ht="27.75" customHeight="1" x14ac:dyDescent="0.25">
      <c r="A36" s="75"/>
      <c r="B36" s="19" t="s">
        <v>360</v>
      </c>
      <c r="C36" s="26" t="s">
        <v>358</v>
      </c>
      <c r="D36" s="11">
        <v>78</v>
      </c>
      <c r="E36" s="11" t="s">
        <v>42</v>
      </c>
      <c r="F36" s="11" t="s">
        <v>42</v>
      </c>
      <c r="G36" s="11" t="s">
        <v>42</v>
      </c>
      <c r="H36" s="11">
        <v>7</v>
      </c>
      <c r="I36" s="11" t="s">
        <v>42</v>
      </c>
      <c r="J36" s="11" t="s">
        <v>42</v>
      </c>
      <c r="K36" s="42" t="s">
        <v>42</v>
      </c>
      <c r="L36" s="42" t="s">
        <v>42</v>
      </c>
      <c r="M36" s="42" t="s">
        <v>42</v>
      </c>
    </row>
    <row r="37" spans="1:13" s="10" customFormat="1" ht="27.75" customHeight="1" x14ac:dyDescent="0.25">
      <c r="A37" s="19" t="s">
        <v>361</v>
      </c>
      <c r="B37" s="19" t="s">
        <v>362</v>
      </c>
      <c r="C37" s="26" t="s">
        <v>363</v>
      </c>
      <c r="D37" s="11">
        <v>6</v>
      </c>
      <c r="E37" s="11" t="s">
        <v>42</v>
      </c>
      <c r="F37" s="11" t="s">
        <v>42</v>
      </c>
      <c r="G37" s="11" t="s">
        <v>42</v>
      </c>
      <c r="H37" s="11">
        <v>7</v>
      </c>
      <c r="I37" s="11" t="s">
        <v>42</v>
      </c>
      <c r="J37" s="11" t="s">
        <v>42</v>
      </c>
      <c r="K37" s="42" t="s">
        <v>42</v>
      </c>
      <c r="L37" s="42" t="s">
        <v>42</v>
      </c>
      <c r="M37" s="42" t="s">
        <v>42</v>
      </c>
    </row>
    <row r="38" spans="1:13" s="10" customFormat="1" ht="27.75" customHeight="1" x14ac:dyDescent="0.25">
      <c r="A38" s="75" t="s">
        <v>364</v>
      </c>
      <c r="B38" s="19" t="s">
        <v>365</v>
      </c>
      <c r="C38" s="19" t="s">
        <v>366</v>
      </c>
      <c r="D38" s="3">
        <v>11</v>
      </c>
      <c r="E38" s="3" t="s">
        <v>42</v>
      </c>
      <c r="F38" s="3" t="s">
        <v>42</v>
      </c>
      <c r="G38" s="3" t="s">
        <v>42</v>
      </c>
      <c r="H38" s="3">
        <v>7</v>
      </c>
      <c r="I38" s="3" t="s">
        <v>42</v>
      </c>
      <c r="J38" s="3" t="s">
        <v>42</v>
      </c>
      <c r="K38" s="42" t="s">
        <v>42</v>
      </c>
      <c r="L38" s="42" t="s">
        <v>42</v>
      </c>
      <c r="M38" s="42" t="s">
        <v>42</v>
      </c>
    </row>
    <row r="39" spans="1:13" s="10" customFormat="1" ht="27.75" customHeight="1" x14ac:dyDescent="0.25">
      <c r="A39" s="75"/>
      <c r="B39" s="19" t="s">
        <v>367</v>
      </c>
      <c r="C39" s="26" t="s">
        <v>365</v>
      </c>
      <c r="D39" s="11">
        <v>11</v>
      </c>
      <c r="E39" s="11" t="s">
        <v>42</v>
      </c>
      <c r="F39" s="11" t="s">
        <v>42</v>
      </c>
      <c r="G39" s="11" t="s">
        <v>42</v>
      </c>
      <c r="H39" s="11">
        <v>7</v>
      </c>
      <c r="I39" s="11" t="s">
        <v>42</v>
      </c>
      <c r="J39" s="11" t="s">
        <v>42</v>
      </c>
      <c r="K39" s="11" t="s">
        <v>42</v>
      </c>
      <c r="L39" s="11" t="s">
        <v>42</v>
      </c>
      <c r="M39" s="11" t="s">
        <v>42</v>
      </c>
    </row>
    <row r="40" spans="1:13" s="10" customFormat="1" ht="27.75" customHeight="1" x14ac:dyDescent="0.25">
      <c r="A40" s="19" t="s">
        <v>368</v>
      </c>
      <c r="B40" s="19" t="s">
        <v>369</v>
      </c>
      <c r="C40" s="19" t="s">
        <v>370</v>
      </c>
      <c r="D40" s="3">
        <v>30</v>
      </c>
      <c r="E40" s="3" t="s">
        <v>42</v>
      </c>
      <c r="F40" s="3" t="s">
        <v>42</v>
      </c>
      <c r="G40" s="3" t="s">
        <v>42</v>
      </c>
      <c r="H40" s="3">
        <v>7</v>
      </c>
      <c r="I40" s="3" t="s">
        <v>42</v>
      </c>
      <c r="J40" s="3" t="s">
        <v>42</v>
      </c>
      <c r="K40" s="3" t="s">
        <v>42</v>
      </c>
      <c r="L40" s="3" t="s">
        <v>42</v>
      </c>
      <c r="M40" s="3" t="s">
        <v>42</v>
      </c>
    </row>
    <row r="41" spans="1:13" s="10" customFormat="1" ht="27.75" customHeight="1" x14ac:dyDescent="0.25">
      <c r="A41" s="19" t="s">
        <v>371</v>
      </c>
      <c r="B41" s="19" t="s">
        <v>372</v>
      </c>
      <c r="C41" s="26" t="s">
        <v>373</v>
      </c>
      <c r="D41" s="11">
        <v>55</v>
      </c>
      <c r="E41" s="11" t="s">
        <v>42</v>
      </c>
      <c r="F41" s="11" t="s">
        <v>42</v>
      </c>
      <c r="G41" s="11" t="s">
        <v>42</v>
      </c>
      <c r="H41" s="11">
        <v>7</v>
      </c>
      <c r="I41" s="11" t="s">
        <v>42</v>
      </c>
      <c r="J41" s="11" t="s">
        <v>42</v>
      </c>
      <c r="K41" s="11" t="s">
        <v>42</v>
      </c>
      <c r="L41" s="11" t="s">
        <v>42</v>
      </c>
      <c r="M41" s="11" t="s">
        <v>42</v>
      </c>
    </row>
    <row r="42" spans="1:13" s="10" customFormat="1" ht="27.75" customHeight="1" x14ac:dyDescent="0.25">
      <c r="A42" s="19" t="s">
        <v>374</v>
      </c>
      <c r="B42" s="26" t="s">
        <v>375</v>
      </c>
      <c r="C42" s="26" t="s">
        <v>376</v>
      </c>
      <c r="D42" s="11">
        <v>25</v>
      </c>
      <c r="E42" s="11" t="s">
        <v>42</v>
      </c>
      <c r="F42" s="11" t="s">
        <v>42</v>
      </c>
      <c r="G42" s="11" t="s">
        <v>42</v>
      </c>
      <c r="H42" s="11">
        <v>7</v>
      </c>
      <c r="I42" s="11" t="s">
        <v>42</v>
      </c>
      <c r="J42" s="11" t="s">
        <v>42</v>
      </c>
      <c r="K42" s="11" t="s">
        <v>42</v>
      </c>
      <c r="L42" s="11" t="s">
        <v>42</v>
      </c>
      <c r="M42" s="11" t="s">
        <v>42</v>
      </c>
    </row>
    <row r="43" spans="1:13" s="10" customFormat="1" ht="27.75" customHeight="1" x14ac:dyDescent="0.25">
      <c r="A43" s="26" t="s">
        <v>377</v>
      </c>
      <c r="B43" s="19" t="s">
        <v>378</v>
      </c>
      <c r="C43" s="26" t="s">
        <v>379</v>
      </c>
      <c r="D43" s="11">
        <v>4</v>
      </c>
      <c r="E43" s="11" t="s">
        <v>42</v>
      </c>
      <c r="F43" s="11" t="s">
        <v>42</v>
      </c>
      <c r="G43" s="11" t="s">
        <v>42</v>
      </c>
      <c r="H43" s="11">
        <v>7</v>
      </c>
      <c r="I43" s="11" t="s">
        <v>42</v>
      </c>
      <c r="J43" s="11" t="s">
        <v>42</v>
      </c>
      <c r="K43" s="11" t="s">
        <v>42</v>
      </c>
      <c r="L43" s="11" t="s">
        <v>42</v>
      </c>
      <c r="M43" s="11" t="s">
        <v>42</v>
      </c>
    </row>
    <row r="44" spans="1:13" s="10" customFormat="1" ht="19.5" customHeight="1" x14ac:dyDescent="0.25">
      <c r="A44" s="61" t="s">
        <v>96</v>
      </c>
      <c r="B44" s="61"/>
      <c r="C44" s="61"/>
      <c r="D44" s="14">
        <f>SUM(D6:D43)</f>
        <v>3181</v>
      </c>
      <c r="E44" s="3"/>
      <c r="F44" s="3"/>
      <c r="G44" s="3"/>
      <c r="H44" s="3"/>
      <c r="I44" s="3"/>
      <c r="J44" s="3"/>
      <c r="K44" s="3"/>
      <c r="L44" s="3"/>
      <c r="M44" s="3"/>
    </row>
    <row r="45" spans="1:13" s="10" customFormat="1" ht="24.75" customHeight="1" x14ac:dyDescent="0.25">
      <c r="A45" s="69" t="s">
        <v>380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6" spans="1:13" s="10" customFormat="1" ht="30" customHeight="1" x14ac:dyDescent="0.25">
      <c r="A46" s="19" t="s">
        <v>381</v>
      </c>
      <c r="B46" s="19" t="s">
        <v>382</v>
      </c>
      <c r="C46" s="19" t="s">
        <v>383</v>
      </c>
      <c r="D46" s="3">
        <v>2.1</v>
      </c>
      <c r="E46" s="3" t="s">
        <v>42</v>
      </c>
      <c r="F46" s="3" t="s">
        <v>42</v>
      </c>
      <c r="G46" s="3" t="s">
        <v>42</v>
      </c>
      <c r="H46" s="3">
        <v>7</v>
      </c>
      <c r="I46" s="3" t="s">
        <v>42</v>
      </c>
      <c r="J46" s="3" t="s">
        <v>42</v>
      </c>
      <c r="K46" s="3" t="s">
        <v>42</v>
      </c>
      <c r="L46" s="3" t="s">
        <v>42</v>
      </c>
      <c r="M46" s="3" t="s">
        <v>42</v>
      </c>
    </row>
    <row r="47" spans="1:13" s="10" customFormat="1" ht="24.75" customHeight="1" x14ac:dyDescent="0.25">
      <c r="A47" s="19" t="s">
        <v>384</v>
      </c>
      <c r="B47" s="19" t="s">
        <v>385</v>
      </c>
      <c r="C47" s="19" t="s">
        <v>386</v>
      </c>
      <c r="D47" s="3">
        <v>14</v>
      </c>
      <c r="E47" s="3" t="s">
        <v>42</v>
      </c>
      <c r="F47" s="3" t="s">
        <v>42</v>
      </c>
      <c r="G47" s="3" t="s">
        <v>42</v>
      </c>
      <c r="H47" s="3">
        <v>7</v>
      </c>
      <c r="I47" s="3" t="s">
        <v>42</v>
      </c>
      <c r="J47" s="3" t="s">
        <v>42</v>
      </c>
      <c r="K47" s="3" t="s">
        <v>42</v>
      </c>
      <c r="L47" s="3" t="s">
        <v>42</v>
      </c>
      <c r="M47" s="3" t="s">
        <v>42</v>
      </c>
    </row>
    <row r="48" spans="1:13" s="10" customFormat="1" ht="24.75" customHeight="1" x14ac:dyDescent="0.25">
      <c r="A48" s="19" t="s">
        <v>387</v>
      </c>
      <c r="B48" s="19" t="s">
        <v>388</v>
      </c>
      <c r="C48" s="19" t="s">
        <v>389</v>
      </c>
      <c r="D48" s="3">
        <v>1.5</v>
      </c>
      <c r="E48" s="3" t="s">
        <v>42</v>
      </c>
      <c r="F48" s="3" t="s">
        <v>42</v>
      </c>
      <c r="G48" s="3" t="s">
        <v>42</v>
      </c>
      <c r="H48" s="3">
        <v>7</v>
      </c>
      <c r="I48" s="3" t="s">
        <v>42</v>
      </c>
      <c r="J48" s="3" t="s">
        <v>42</v>
      </c>
      <c r="K48" s="3" t="s">
        <v>42</v>
      </c>
      <c r="L48" s="3" t="s">
        <v>42</v>
      </c>
      <c r="M48" s="3" t="s">
        <v>42</v>
      </c>
    </row>
    <row r="49" spans="1:13" s="10" customFormat="1" ht="24.75" customHeight="1" x14ac:dyDescent="0.25">
      <c r="A49" s="19" t="s">
        <v>390</v>
      </c>
      <c r="B49" s="19" t="s">
        <v>391</v>
      </c>
      <c r="C49" s="19" t="s">
        <v>392</v>
      </c>
      <c r="D49" s="3">
        <v>13</v>
      </c>
      <c r="E49" s="3" t="s">
        <v>42</v>
      </c>
      <c r="F49" s="3" t="s">
        <v>42</v>
      </c>
      <c r="G49" s="3" t="s">
        <v>42</v>
      </c>
      <c r="H49" s="3">
        <v>7</v>
      </c>
      <c r="I49" s="3" t="s">
        <v>42</v>
      </c>
      <c r="J49" s="3" t="s">
        <v>42</v>
      </c>
      <c r="K49" s="3" t="s">
        <v>42</v>
      </c>
      <c r="L49" s="3" t="s">
        <v>42</v>
      </c>
      <c r="M49" s="3" t="s">
        <v>42</v>
      </c>
    </row>
    <row r="50" spans="1:13" s="10" customFormat="1" ht="24.75" customHeight="1" x14ac:dyDescent="0.25">
      <c r="A50" s="61" t="s">
        <v>393</v>
      </c>
      <c r="B50" s="61"/>
      <c r="C50" s="61"/>
      <c r="D50" s="14">
        <f>SUM(D46:D49)</f>
        <v>30.6</v>
      </c>
      <c r="E50" s="3"/>
      <c r="F50" s="3"/>
      <c r="G50" s="3"/>
      <c r="H50" s="3"/>
      <c r="I50" s="3"/>
      <c r="J50" s="3"/>
      <c r="K50" s="3"/>
      <c r="L50" s="3"/>
      <c r="M50" s="3"/>
    </row>
    <row r="51" spans="1:13" s="10" customFormat="1" ht="15" customHeight="1" x14ac:dyDescent="0.25">
      <c r="A51" s="61" t="s">
        <v>394</v>
      </c>
      <c r="B51" s="61"/>
      <c r="C51" s="61"/>
      <c r="D51" s="14">
        <f>SUM(D44,D50)</f>
        <v>3211.6</v>
      </c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2"/>
      <c r="B52" s="32"/>
      <c r="C52" s="32"/>
      <c r="D52" s="33"/>
      <c r="E52" s="34"/>
      <c r="F52" s="34"/>
      <c r="G52" s="34"/>
      <c r="H52" s="34"/>
      <c r="I52" s="34"/>
      <c r="J52" s="34"/>
      <c r="K52" s="34"/>
      <c r="L52" s="34"/>
      <c r="M52" s="34"/>
    </row>
    <row r="53" spans="1:13" x14ac:dyDescent="0.25">
      <c r="A53" s="32"/>
      <c r="B53" s="32"/>
      <c r="C53" s="32"/>
      <c r="D53" s="33"/>
      <c r="E53" s="34"/>
      <c r="F53" s="34"/>
      <c r="G53" s="34"/>
      <c r="H53" s="34"/>
      <c r="I53" s="34"/>
      <c r="J53" s="34"/>
      <c r="K53" s="34"/>
      <c r="L53" s="34"/>
      <c r="M53" s="34"/>
    </row>
    <row r="54" spans="1:13" ht="18.75" x14ac:dyDescent="0.3">
      <c r="E54" s="47"/>
      <c r="G54" s="16"/>
      <c r="H54" s="16"/>
    </row>
    <row r="55" spans="1:13" x14ac:dyDescent="0.25">
      <c r="H55" s="16"/>
    </row>
    <row r="56" spans="1:13" x14ac:dyDescent="0.25">
      <c r="H56" s="16"/>
    </row>
  </sheetData>
  <mergeCells count="29">
    <mergeCell ref="A1:M1"/>
    <mergeCell ref="A2:A4"/>
    <mergeCell ref="B2:C2"/>
    <mergeCell ref="D2:D4"/>
    <mergeCell ref="E2:G2"/>
    <mergeCell ref="H2:H4"/>
    <mergeCell ref="I2:I4"/>
    <mergeCell ref="J2:J4"/>
    <mergeCell ref="K2:M2"/>
    <mergeCell ref="B3:B4"/>
    <mergeCell ref="C3:C4"/>
    <mergeCell ref="E3:E4"/>
    <mergeCell ref="F3:F4"/>
    <mergeCell ref="G3:G4"/>
    <mergeCell ref="K3:L3"/>
    <mergeCell ref="M3:M4"/>
    <mergeCell ref="A5:M5"/>
    <mergeCell ref="A7:A8"/>
    <mergeCell ref="A10:A12"/>
    <mergeCell ref="A13:A17"/>
    <mergeCell ref="A18:A21"/>
    <mergeCell ref="A45:M45"/>
    <mergeCell ref="A50:C50"/>
    <mergeCell ref="A51:C51"/>
    <mergeCell ref="A23:A26"/>
    <mergeCell ref="A31:A32"/>
    <mergeCell ref="A35:A36"/>
    <mergeCell ref="A38:A39"/>
    <mergeCell ref="A44:C44"/>
  </mergeCells>
  <pageMargins left="0.7" right="0.7" top="0.75" bottom="0.75" header="0.511811023622047" footer="0.511811023622047"/>
  <pageSetup paperSize="9" scale="70" fitToHeight="2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49"/>
  <sheetViews>
    <sheetView topLeftCell="A31" zoomScale="110" zoomScaleNormal="110" workbookViewId="0">
      <selection activeCell="C45" sqref="C45"/>
    </sheetView>
  </sheetViews>
  <sheetFormatPr defaultColWidth="8.7109375" defaultRowHeight="15" x14ac:dyDescent="0.25"/>
  <cols>
    <col min="1" max="1" width="25" style="1" customWidth="1"/>
    <col min="2" max="2" width="26.140625" style="1" customWidth="1"/>
    <col min="3" max="3" width="24" style="1" customWidth="1"/>
    <col min="4" max="4" width="10.28515625" style="1" customWidth="1"/>
    <col min="7" max="7" width="13.140625" style="1" customWidth="1"/>
    <col min="8" max="8" width="10.5703125" style="1" customWidth="1"/>
    <col min="9" max="9" width="14.28515625" style="1" customWidth="1"/>
    <col min="10" max="10" width="16.42578125" style="1" customWidth="1"/>
    <col min="13" max="13" width="10.7109375" style="1" customWidth="1"/>
  </cols>
  <sheetData>
    <row r="1" spans="1:13" ht="15" customHeight="1" x14ac:dyDescent="0.25">
      <c r="A1" s="77" t="s">
        <v>611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30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36.75" customHeight="1" x14ac:dyDescent="0.25">
      <c r="A3" s="68" t="s">
        <v>275</v>
      </c>
      <c r="B3" s="68" t="s">
        <v>9</v>
      </c>
      <c r="C3" s="68"/>
      <c r="D3" s="68" t="s">
        <v>10</v>
      </c>
      <c r="E3" s="68" t="s">
        <v>11</v>
      </c>
      <c r="F3" s="68"/>
      <c r="G3" s="68"/>
      <c r="H3" s="68" t="s">
        <v>12</v>
      </c>
      <c r="I3" s="68" t="s">
        <v>13</v>
      </c>
      <c r="J3" s="68" t="s">
        <v>14</v>
      </c>
      <c r="K3" s="68" t="s">
        <v>15</v>
      </c>
      <c r="L3" s="68"/>
      <c r="M3" s="68"/>
    </row>
    <row r="4" spans="1:13" ht="15" customHeight="1" x14ac:dyDescent="0.25">
      <c r="A4" s="68"/>
      <c r="B4" s="68" t="s">
        <v>17</v>
      </c>
      <c r="C4" s="68" t="s">
        <v>18</v>
      </c>
      <c r="D4" s="68"/>
      <c r="E4" s="68" t="s">
        <v>19</v>
      </c>
      <c r="F4" s="68" t="s">
        <v>20</v>
      </c>
      <c r="G4" s="68" t="s">
        <v>21</v>
      </c>
      <c r="H4" s="68"/>
      <c r="I4" s="68"/>
      <c r="J4" s="68"/>
      <c r="K4" s="68" t="s">
        <v>22</v>
      </c>
      <c r="L4" s="68"/>
      <c r="M4" s="68" t="s">
        <v>277</v>
      </c>
    </row>
    <row r="5" spans="1:13" ht="30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3" t="s">
        <v>24</v>
      </c>
      <c r="L5" s="3" t="s">
        <v>25</v>
      </c>
      <c r="M5" s="68"/>
    </row>
    <row r="6" spans="1:13" ht="15" customHeight="1" x14ac:dyDescent="0.25">
      <c r="A6" s="69" t="s">
        <v>302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s="10" customFormat="1" ht="33" customHeight="1" x14ac:dyDescent="0.25">
      <c r="A7" s="19" t="s">
        <v>27</v>
      </c>
      <c r="B7" s="19" t="s">
        <v>160</v>
      </c>
      <c r="C7" s="19" t="s">
        <v>395</v>
      </c>
      <c r="D7" s="3">
        <v>479</v>
      </c>
      <c r="E7" s="3">
        <v>250</v>
      </c>
      <c r="F7" s="3">
        <v>80</v>
      </c>
      <c r="G7" s="3">
        <v>600</v>
      </c>
      <c r="H7" s="3">
        <v>1</v>
      </c>
      <c r="I7" s="3" t="s">
        <v>6</v>
      </c>
      <c r="J7" s="3">
        <v>100</v>
      </c>
      <c r="K7" s="7">
        <v>45061</v>
      </c>
      <c r="L7" s="7">
        <v>45224</v>
      </c>
      <c r="M7" s="3">
        <f>L7-K7+1</f>
        <v>164</v>
      </c>
    </row>
    <row r="8" spans="1:13" s="10" customFormat="1" ht="22.5" customHeight="1" x14ac:dyDescent="0.25">
      <c r="A8" s="75" t="s">
        <v>396</v>
      </c>
      <c r="B8" s="19" t="s">
        <v>397</v>
      </c>
      <c r="C8" s="19" t="s">
        <v>398</v>
      </c>
      <c r="D8" s="3">
        <v>122</v>
      </c>
      <c r="E8" s="3" t="s">
        <v>42</v>
      </c>
      <c r="F8" s="3" t="s">
        <v>42</v>
      </c>
      <c r="G8" s="3" t="s">
        <v>42</v>
      </c>
      <c r="H8" s="3">
        <v>7</v>
      </c>
      <c r="I8" s="3" t="s">
        <v>42</v>
      </c>
      <c r="J8" s="3" t="s">
        <v>42</v>
      </c>
      <c r="K8" s="41" t="s">
        <v>42</v>
      </c>
      <c r="L8" s="41" t="s">
        <v>42</v>
      </c>
      <c r="M8" s="41" t="s">
        <v>42</v>
      </c>
    </row>
    <row r="9" spans="1:13" s="10" customFormat="1" ht="21.75" customHeight="1" x14ac:dyDescent="0.25">
      <c r="A9" s="75"/>
      <c r="B9" s="19" t="s">
        <v>398</v>
      </c>
      <c r="C9" s="19" t="s">
        <v>185</v>
      </c>
      <c r="D9" s="3">
        <v>310</v>
      </c>
      <c r="E9" s="3" t="s">
        <v>42</v>
      </c>
      <c r="F9" s="3" t="s">
        <v>42</v>
      </c>
      <c r="G9" s="3" t="s">
        <v>42</v>
      </c>
      <c r="H9" s="3">
        <v>7</v>
      </c>
      <c r="I9" s="3" t="s">
        <v>42</v>
      </c>
      <c r="J9" s="3" t="s">
        <v>42</v>
      </c>
      <c r="K9" s="3" t="s">
        <v>42</v>
      </c>
      <c r="L9" s="3" t="s">
        <v>42</v>
      </c>
      <c r="M9" s="3" t="s">
        <v>42</v>
      </c>
    </row>
    <row r="10" spans="1:13" s="10" customFormat="1" ht="21.75" customHeight="1" x14ac:dyDescent="0.25">
      <c r="A10" s="19" t="s">
        <v>399</v>
      </c>
      <c r="B10" s="19" t="s">
        <v>400</v>
      </c>
      <c r="C10" s="19" t="s">
        <v>401</v>
      </c>
      <c r="D10" s="3">
        <v>360</v>
      </c>
      <c r="E10" s="3" t="s">
        <v>42</v>
      </c>
      <c r="F10" s="3" t="s">
        <v>42</v>
      </c>
      <c r="G10" s="3" t="s">
        <v>42</v>
      </c>
      <c r="H10" s="3">
        <v>7</v>
      </c>
      <c r="I10" s="3" t="s">
        <v>42</v>
      </c>
      <c r="J10" s="3" t="s">
        <v>42</v>
      </c>
      <c r="K10" s="3" t="s">
        <v>42</v>
      </c>
      <c r="L10" s="3" t="s">
        <v>42</v>
      </c>
      <c r="M10" s="3" t="s">
        <v>42</v>
      </c>
    </row>
    <row r="11" spans="1:13" s="10" customFormat="1" ht="21.75" customHeight="1" x14ac:dyDescent="0.25">
      <c r="A11" s="75" t="s">
        <v>402</v>
      </c>
      <c r="B11" s="19" t="s">
        <v>403</v>
      </c>
      <c r="C11" s="19" t="s">
        <v>404</v>
      </c>
      <c r="D11" s="3">
        <v>217</v>
      </c>
      <c r="E11" s="3" t="s">
        <v>42</v>
      </c>
      <c r="F11" s="3" t="s">
        <v>42</v>
      </c>
      <c r="G11" s="3" t="s">
        <v>42</v>
      </c>
      <c r="H11" s="3">
        <v>7</v>
      </c>
      <c r="I11" s="3" t="s">
        <v>42</v>
      </c>
      <c r="J11" s="3" t="s">
        <v>42</v>
      </c>
      <c r="K11" s="3" t="s">
        <v>42</v>
      </c>
      <c r="L11" s="3" t="s">
        <v>42</v>
      </c>
      <c r="M11" s="3" t="s">
        <v>42</v>
      </c>
    </row>
    <row r="12" spans="1:13" s="10" customFormat="1" ht="21.75" customHeight="1" x14ac:dyDescent="0.25">
      <c r="A12" s="75"/>
      <c r="B12" s="19" t="s">
        <v>404</v>
      </c>
      <c r="C12" s="19" t="s">
        <v>405</v>
      </c>
      <c r="D12" s="3">
        <v>18</v>
      </c>
      <c r="E12" s="3" t="s">
        <v>42</v>
      </c>
      <c r="F12" s="3" t="s">
        <v>42</v>
      </c>
      <c r="G12" s="3" t="s">
        <v>42</v>
      </c>
      <c r="H12" s="3">
        <v>7</v>
      </c>
      <c r="I12" s="3" t="s">
        <v>42</v>
      </c>
      <c r="J12" s="3" t="s">
        <v>42</v>
      </c>
      <c r="K12" s="3" t="s">
        <v>42</v>
      </c>
      <c r="L12" s="3" t="s">
        <v>42</v>
      </c>
      <c r="M12" s="3" t="s">
        <v>42</v>
      </c>
    </row>
    <row r="13" spans="1:13" s="10" customFormat="1" ht="21.75" customHeight="1" x14ac:dyDescent="0.25">
      <c r="A13" s="19" t="s">
        <v>406</v>
      </c>
      <c r="B13" s="19" t="s">
        <v>317</v>
      </c>
      <c r="C13" s="19" t="s">
        <v>407</v>
      </c>
      <c r="D13" s="3">
        <v>95</v>
      </c>
      <c r="E13" s="3" t="s">
        <v>42</v>
      </c>
      <c r="F13" s="3" t="s">
        <v>42</v>
      </c>
      <c r="G13" s="3" t="s">
        <v>42</v>
      </c>
      <c r="H13" s="3">
        <v>7</v>
      </c>
      <c r="I13" s="3" t="s">
        <v>42</v>
      </c>
      <c r="J13" s="3" t="s">
        <v>42</v>
      </c>
      <c r="K13" s="3" t="s">
        <v>42</v>
      </c>
      <c r="L13" s="3" t="s">
        <v>42</v>
      </c>
      <c r="M13" s="3" t="s">
        <v>42</v>
      </c>
    </row>
    <row r="14" spans="1:13" s="10" customFormat="1" ht="30.75" customHeight="1" x14ac:dyDescent="0.25">
      <c r="A14" s="19" t="s">
        <v>406</v>
      </c>
      <c r="B14" s="19" t="s">
        <v>407</v>
      </c>
      <c r="C14" s="19" t="s">
        <v>408</v>
      </c>
      <c r="D14" s="3">
        <v>15</v>
      </c>
      <c r="E14" s="3"/>
      <c r="F14" s="3"/>
      <c r="G14" s="3"/>
      <c r="H14" s="3">
        <v>6</v>
      </c>
      <c r="I14" s="3"/>
      <c r="J14" s="3"/>
      <c r="K14" s="7">
        <v>45066</v>
      </c>
      <c r="L14" s="7">
        <v>45097</v>
      </c>
      <c r="M14" s="3">
        <f>L14-K14+1</f>
        <v>32</v>
      </c>
    </row>
    <row r="15" spans="1:13" s="10" customFormat="1" ht="21" customHeight="1" x14ac:dyDescent="0.25">
      <c r="A15" s="19" t="s">
        <v>409</v>
      </c>
      <c r="B15" s="19" t="s">
        <v>410</v>
      </c>
      <c r="C15" s="19" t="s">
        <v>411</v>
      </c>
      <c r="D15" s="3">
        <v>253</v>
      </c>
      <c r="E15" s="3" t="s">
        <v>42</v>
      </c>
      <c r="F15" s="3" t="s">
        <v>42</v>
      </c>
      <c r="G15" s="3" t="s">
        <v>42</v>
      </c>
      <c r="H15" s="3">
        <v>7</v>
      </c>
      <c r="I15" s="3" t="s">
        <v>42</v>
      </c>
      <c r="J15" s="3" t="s">
        <v>42</v>
      </c>
      <c r="K15" s="3" t="s">
        <v>42</v>
      </c>
      <c r="L15" s="3" t="s">
        <v>42</v>
      </c>
      <c r="M15" s="3" t="s">
        <v>42</v>
      </c>
    </row>
    <row r="16" spans="1:13" s="10" customFormat="1" ht="22.5" customHeight="1" x14ac:dyDescent="0.25">
      <c r="A16" s="19" t="s">
        <v>412</v>
      </c>
      <c r="B16" s="19" t="s">
        <v>413</v>
      </c>
      <c r="C16" s="19" t="s">
        <v>185</v>
      </c>
      <c r="D16" s="3">
        <v>80</v>
      </c>
      <c r="E16" s="3" t="s">
        <v>42</v>
      </c>
      <c r="F16" s="3" t="s">
        <v>42</v>
      </c>
      <c r="G16" s="3" t="s">
        <v>42</v>
      </c>
      <c r="H16" s="3">
        <v>7</v>
      </c>
      <c r="I16" s="3" t="s">
        <v>42</v>
      </c>
      <c r="J16" s="3" t="s">
        <v>42</v>
      </c>
      <c r="K16" s="3" t="s">
        <v>42</v>
      </c>
      <c r="L16" s="3" t="s">
        <v>42</v>
      </c>
      <c r="M16" s="3" t="s">
        <v>42</v>
      </c>
    </row>
    <row r="17" spans="1:18" s="10" customFormat="1" ht="21" customHeight="1" x14ac:dyDescent="0.25">
      <c r="A17" s="19" t="s">
        <v>414</v>
      </c>
      <c r="B17" s="19" t="s">
        <v>415</v>
      </c>
      <c r="C17" s="19" t="s">
        <v>185</v>
      </c>
      <c r="D17" s="3">
        <v>170</v>
      </c>
      <c r="E17" s="3" t="s">
        <v>42</v>
      </c>
      <c r="F17" s="3" t="s">
        <v>42</v>
      </c>
      <c r="G17" s="3" t="s">
        <v>42</v>
      </c>
      <c r="H17" s="3">
        <v>7</v>
      </c>
      <c r="I17" s="3" t="s">
        <v>42</v>
      </c>
      <c r="J17" s="3" t="s">
        <v>42</v>
      </c>
      <c r="K17" s="3" t="s">
        <v>42</v>
      </c>
      <c r="L17" s="3" t="s">
        <v>42</v>
      </c>
      <c r="M17" s="3" t="s">
        <v>42</v>
      </c>
    </row>
    <row r="18" spans="1:18" s="10" customFormat="1" ht="33" customHeight="1" x14ac:dyDescent="0.25">
      <c r="A18" s="19" t="s">
        <v>416</v>
      </c>
      <c r="B18" s="19" t="s">
        <v>417</v>
      </c>
      <c r="C18" s="19" t="s">
        <v>418</v>
      </c>
      <c r="D18" s="3">
        <v>165</v>
      </c>
      <c r="E18" s="3" t="s">
        <v>42</v>
      </c>
      <c r="F18" s="3" t="s">
        <v>42</v>
      </c>
      <c r="G18" s="3" t="s">
        <v>42</v>
      </c>
      <c r="H18" s="3">
        <v>7</v>
      </c>
      <c r="I18" s="3" t="s">
        <v>42</v>
      </c>
      <c r="J18" s="3" t="s">
        <v>42</v>
      </c>
      <c r="K18" s="41" t="s">
        <v>42</v>
      </c>
      <c r="L18" s="41" t="s">
        <v>42</v>
      </c>
      <c r="M18" s="41" t="s">
        <v>42</v>
      </c>
      <c r="P18" s="35"/>
      <c r="Q18" s="35"/>
      <c r="R18" s="35"/>
    </row>
    <row r="19" spans="1:18" s="10" customFormat="1" ht="19.5" customHeight="1" x14ac:dyDescent="0.25">
      <c r="A19" s="75" t="s">
        <v>419</v>
      </c>
      <c r="B19" s="19" t="s">
        <v>420</v>
      </c>
      <c r="C19" s="19" t="s">
        <v>421</v>
      </c>
      <c r="D19" s="3">
        <v>140</v>
      </c>
      <c r="E19" s="3">
        <v>140</v>
      </c>
      <c r="F19" s="3">
        <v>40</v>
      </c>
      <c r="G19" s="3">
        <v>300</v>
      </c>
      <c r="H19" s="3">
        <v>2</v>
      </c>
      <c r="I19" s="3" t="s">
        <v>422</v>
      </c>
      <c r="J19" s="3">
        <v>290</v>
      </c>
      <c r="K19" s="7">
        <v>45061</v>
      </c>
      <c r="L19" s="7">
        <v>45199</v>
      </c>
      <c r="M19" s="3">
        <f>L19-K19+1</f>
        <v>139</v>
      </c>
      <c r="P19" s="36"/>
      <c r="Q19" s="36"/>
      <c r="R19" s="35"/>
    </row>
    <row r="20" spans="1:18" s="10" customFormat="1" ht="21" customHeight="1" x14ac:dyDescent="0.25">
      <c r="A20" s="75"/>
      <c r="B20" s="19" t="s">
        <v>421</v>
      </c>
      <c r="C20" s="19" t="s">
        <v>423</v>
      </c>
      <c r="D20" s="3">
        <v>70</v>
      </c>
      <c r="E20" s="3">
        <v>140</v>
      </c>
      <c r="F20" s="3">
        <v>40</v>
      </c>
      <c r="G20" s="3">
        <v>300</v>
      </c>
      <c r="H20" s="3">
        <v>2</v>
      </c>
      <c r="I20" s="3" t="s">
        <v>422</v>
      </c>
      <c r="J20" s="3">
        <v>290</v>
      </c>
      <c r="K20" s="7">
        <v>45061</v>
      </c>
      <c r="L20" s="7">
        <v>45199</v>
      </c>
      <c r="M20" s="3">
        <f>L20-K20+1</f>
        <v>139</v>
      </c>
      <c r="P20" s="36"/>
      <c r="Q20" s="36"/>
      <c r="R20" s="35"/>
    </row>
    <row r="21" spans="1:18" s="10" customFormat="1" ht="23.25" customHeight="1" x14ac:dyDescent="0.25">
      <c r="A21" s="19" t="s">
        <v>424</v>
      </c>
      <c r="B21" s="19" t="s">
        <v>425</v>
      </c>
      <c r="C21" s="19" t="s">
        <v>426</v>
      </c>
      <c r="D21" s="3">
        <v>13</v>
      </c>
      <c r="E21" s="3" t="s">
        <v>42</v>
      </c>
      <c r="F21" s="3" t="s">
        <v>42</v>
      </c>
      <c r="G21" s="3" t="s">
        <v>42</v>
      </c>
      <c r="H21" s="3">
        <v>7</v>
      </c>
      <c r="I21" s="3" t="s">
        <v>42</v>
      </c>
      <c r="J21" s="3" t="s">
        <v>42</v>
      </c>
      <c r="K21" s="41" t="s">
        <v>42</v>
      </c>
      <c r="L21" s="41" t="s">
        <v>42</v>
      </c>
      <c r="M21" s="41" t="s">
        <v>42</v>
      </c>
      <c r="P21" s="36"/>
      <c r="Q21" s="36"/>
      <c r="R21" s="35"/>
    </row>
    <row r="22" spans="1:18" s="10" customFormat="1" ht="23.25" customHeight="1" x14ac:dyDescent="0.25">
      <c r="A22" s="19" t="s">
        <v>427</v>
      </c>
      <c r="B22" s="19" t="s">
        <v>428</v>
      </c>
      <c r="C22" s="19" t="s">
        <v>429</v>
      </c>
      <c r="D22" s="3">
        <v>10</v>
      </c>
      <c r="E22" s="3" t="s">
        <v>42</v>
      </c>
      <c r="F22" s="3" t="s">
        <v>42</v>
      </c>
      <c r="G22" s="3" t="s">
        <v>42</v>
      </c>
      <c r="H22" s="3">
        <v>7</v>
      </c>
      <c r="I22" s="3" t="s">
        <v>42</v>
      </c>
      <c r="J22" s="3" t="s">
        <v>42</v>
      </c>
      <c r="K22" s="3" t="s">
        <v>42</v>
      </c>
      <c r="L22" s="3" t="s">
        <v>42</v>
      </c>
      <c r="M22" s="3" t="s">
        <v>42</v>
      </c>
      <c r="P22" s="36"/>
      <c r="Q22" s="36"/>
      <c r="R22" s="35"/>
    </row>
    <row r="23" spans="1:18" s="10" customFormat="1" ht="22.5" customHeight="1" x14ac:dyDescent="0.25">
      <c r="A23" s="19" t="s">
        <v>430</v>
      </c>
      <c r="B23" s="19" t="s">
        <v>431</v>
      </c>
      <c r="C23" s="19" t="s">
        <v>432</v>
      </c>
      <c r="D23" s="3">
        <v>6</v>
      </c>
      <c r="E23" s="3" t="s">
        <v>42</v>
      </c>
      <c r="F23" s="3" t="s">
        <v>42</v>
      </c>
      <c r="G23" s="3" t="s">
        <v>42</v>
      </c>
      <c r="H23" s="3">
        <v>7</v>
      </c>
      <c r="I23" s="3" t="s">
        <v>42</v>
      </c>
      <c r="J23" s="3" t="s">
        <v>42</v>
      </c>
      <c r="K23" s="41" t="s">
        <v>42</v>
      </c>
      <c r="L23" s="41" t="s">
        <v>42</v>
      </c>
      <c r="M23" s="41" t="s">
        <v>42</v>
      </c>
      <c r="P23" s="36"/>
      <c r="Q23" s="36"/>
      <c r="R23" s="35"/>
    </row>
    <row r="24" spans="1:18" s="10" customFormat="1" ht="21.75" customHeight="1" x14ac:dyDescent="0.25">
      <c r="A24" s="19" t="s">
        <v>433</v>
      </c>
      <c r="B24" s="19" t="s">
        <v>434</v>
      </c>
      <c r="C24" s="19" t="s">
        <v>435</v>
      </c>
      <c r="D24" s="3">
        <v>5</v>
      </c>
      <c r="E24" s="3" t="s">
        <v>42</v>
      </c>
      <c r="F24" s="3" t="s">
        <v>42</v>
      </c>
      <c r="G24" s="3" t="s">
        <v>42</v>
      </c>
      <c r="H24" s="3">
        <v>7</v>
      </c>
      <c r="I24" s="3" t="s">
        <v>42</v>
      </c>
      <c r="J24" s="3" t="s">
        <v>42</v>
      </c>
      <c r="K24" s="41" t="s">
        <v>42</v>
      </c>
      <c r="L24" s="41" t="s">
        <v>42</v>
      </c>
      <c r="M24" s="41" t="s">
        <v>42</v>
      </c>
      <c r="P24" s="36"/>
      <c r="Q24" s="36"/>
      <c r="R24" s="35"/>
    </row>
    <row r="25" spans="1:18" s="10" customFormat="1" ht="23.25" customHeight="1" x14ac:dyDescent="0.25">
      <c r="A25" s="19" t="s">
        <v>436</v>
      </c>
      <c r="B25" s="19" t="s">
        <v>437</v>
      </c>
      <c r="C25" s="26" t="s">
        <v>438</v>
      </c>
      <c r="D25" s="11">
        <v>9</v>
      </c>
      <c r="E25" s="11" t="s">
        <v>42</v>
      </c>
      <c r="F25" s="11" t="s">
        <v>42</v>
      </c>
      <c r="G25" s="11" t="s">
        <v>42</v>
      </c>
      <c r="H25" s="11">
        <v>7</v>
      </c>
      <c r="I25" s="11" t="s">
        <v>42</v>
      </c>
      <c r="J25" s="11" t="s">
        <v>42</v>
      </c>
      <c r="K25" s="11" t="s">
        <v>42</v>
      </c>
      <c r="L25" s="11" t="s">
        <v>42</v>
      </c>
      <c r="M25" s="11" t="s">
        <v>42</v>
      </c>
      <c r="P25" s="35"/>
      <c r="Q25" s="35"/>
      <c r="R25" s="35"/>
    </row>
    <row r="26" spans="1:18" s="10" customFormat="1" ht="33" customHeight="1" x14ac:dyDescent="0.25">
      <c r="A26" s="19" t="s">
        <v>439</v>
      </c>
      <c r="B26" s="19" t="s">
        <v>440</v>
      </c>
      <c r="C26" s="19" t="s">
        <v>441</v>
      </c>
      <c r="D26" s="3">
        <v>31</v>
      </c>
      <c r="E26" s="3" t="s">
        <v>42</v>
      </c>
      <c r="F26" s="3" t="s">
        <v>42</v>
      </c>
      <c r="G26" s="3" t="s">
        <v>42</v>
      </c>
      <c r="H26" s="3">
        <v>6</v>
      </c>
      <c r="I26" s="3" t="s">
        <v>42</v>
      </c>
      <c r="J26" s="3" t="s">
        <v>42</v>
      </c>
      <c r="K26" s="7">
        <v>45066</v>
      </c>
      <c r="L26" s="7">
        <v>45097</v>
      </c>
      <c r="M26" s="3">
        <f>L26-K26+1</f>
        <v>32</v>
      </c>
    </row>
    <row r="27" spans="1:18" s="10" customFormat="1" ht="33" customHeight="1" x14ac:dyDescent="0.25">
      <c r="A27" s="19" t="s">
        <v>439</v>
      </c>
      <c r="B27" s="19" t="s">
        <v>441</v>
      </c>
      <c r="C27" s="19" t="s">
        <v>395</v>
      </c>
      <c r="D27" s="3">
        <v>35</v>
      </c>
      <c r="E27" s="3" t="s">
        <v>42</v>
      </c>
      <c r="F27" s="3" t="s">
        <v>42</v>
      </c>
      <c r="G27" s="3" t="s">
        <v>42</v>
      </c>
      <c r="H27" s="3">
        <v>7</v>
      </c>
      <c r="I27" s="3" t="s">
        <v>42</v>
      </c>
      <c r="J27" s="3" t="s">
        <v>42</v>
      </c>
      <c r="K27" s="3" t="s">
        <v>42</v>
      </c>
      <c r="L27" s="3" t="s">
        <v>42</v>
      </c>
      <c r="M27" s="3" t="s">
        <v>42</v>
      </c>
    </row>
    <row r="28" spans="1:18" s="10" customFormat="1" ht="24" customHeight="1" x14ac:dyDescent="0.25">
      <c r="A28" s="63" t="s">
        <v>442</v>
      </c>
      <c r="B28" s="19" t="s">
        <v>443</v>
      </c>
      <c r="C28" s="19" t="s">
        <v>444</v>
      </c>
      <c r="D28" s="3">
        <v>86</v>
      </c>
      <c r="E28" s="3" t="s">
        <v>42</v>
      </c>
      <c r="F28" s="3" t="s">
        <v>42</v>
      </c>
      <c r="G28" s="3" t="s">
        <v>42</v>
      </c>
      <c r="H28" s="3">
        <v>6</v>
      </c>
      <c r="I28" s="3" t="s">
        <v>42</v>
      </c>
      <c r="J28" s="3" t="s">
        <v>42</v>
      </c>
      <c r="K28" s="7">
        <v>45066</v>
      </c>
      <c r="L28" s="7">
        <v>45097</v>
      </c>
      <c r="M28" s="3">
        <f>L28-K28+1</f>
        <v>32</v>
      </c>
    </row>
    <row r="29" spans="1:18" s="10" customFormat="1" ht="33" customHeight="1" x14ac:dyDescent="0.25">
      <c r="A29" s="63"/>
      <c r="B29" s="19" t="s">
        <v>445</v>
      </c>
      <c r="C29" s="19" t="s">
        <v>443</v>
      </c>
      <c r="D29" s="3">
        <v>94</v>
      </c>
      <c r="E29" s="3" t="s">
        <v>42</v>
      </c>
      <c r="F29" s="3" t="s">
        <v>42</v>
      </c>
      <c r="G29" s="3" t="s">
        <v>42</v>
      </c>
      <c r="H29" s="3">
        <v>7</v>
      </c>
      <c r="I29" s="3" t="s">
        <v>42</v>
      </c>
      <c r="J29" s="3" t="s">
        <v>42</v>
      </c>
      <c r="K29" s="3" t="s">
        <v>42</v>
      </c>
      <c r="L29" s="3" t="s">
        <v>42</v>
      </c>
      <c r="M29" s="3" t="s">
        <v>42</v>
      </c>
    </row>
    <row r="30" spans="1:18" s="10" customFormat="1" ht="22.5" customHeight="1" x14ac:dyDescent="0.25">
      <c r="A30" s="19" t="s">
        <v>446</v>
      </c>
      <c r="B30" s="19" t="s">
        <v>447</v>
      </c>
      <c r="C30" s="19" t="s">
        <v>448</v>
      </c>
      <c r="D30" s="3">
        <v>30</v>
      </c>
      <c r="E30" s="3" t="s">
        <v>42</v>
      </c>
      <c r="F30" s="3" t="s">
        <v>42</v>
      </c>
      <c r="G30" s="3" t="s">
        <v>42</v>
      </c>
      <c r="H30" s="3">
        <v>7</v>
      </c>
      <c r="I30" s="3" t="s">
        <v>42</v>
      </c>
      <c r="J30" s="3" t="s">
        <v>42</v>
      </c>
      <c r="K30" s="41" t="s">
        <v>42</v>
      </c>
      <c r="L30" s="41" t="s">
        <v>42</v>
      </c>
      <c r="M30" s="41" t="s">
        <v>42</v>
      </c>
    </row>
    <row r="31" spans="1:18" s="10" customFormat="1" ht="27" customHeight="1" x14ac:dyDescent="0.25">
      <c r="A31" s="19" t="s">
        <v>449</v>
      </c>
      <c r="B31" s="19" t="s">
        <v>450</v>
      </c>
      <c r="C31" s="19" t="s">
        <v>451</v>
      </c>
      <c r="D31" s="3">
        <v>4</v>
      </c>
      <c r="E31" s="3" t="s">
        <v>42</v>
      </c>
      <c r="F31" s="3" t="s">
        <v>42</v>
      </c>
      <c r="G31" s="3" t="s">
        <v>42</v>
      </c>
      <c r="H31" s="3">
        <v>7</v>
      </c>
      <c r="I31" s="3" t="s">
        <v>42</v>
      </c>
      <c r="J31" s="3" t="s">
        <v>42</v>
      </c>
      <c r="K31" s="41" t="s">
        <v>42</v>
      </c>
      <c r="L31" s="41" t="s">
        <v>42</v>
      </c>
      <c r="M31" s="41" t="s">
        <v>42</v>
      </c>
    </row>
    <row r="32" spans="1:18" s="10" customFormat="1" ht="24" customHeight="1" x14ac:dyDescent="0.25">
      <c r="A32" s="19" t="s">
        <v>452</v>
      </c>
      <c r="B32" s="19" t="s">
        <v>453</v>
      </c>
      <c r="C32" s="19" t="s">
        <v>454</v>
      </c>
      <c r="D32" s="3">
        <v>3</v>
      </c>
      <c r="E32" s="3" t="s">
        <v>42</v>
      </c>
      <c r="F32" s="3" t="s">
        <v>42</v>
      </c>
      <c r="G32" s="3" t="s">
        <v>42</v>
      </c>
      <c r="H32" s="3">
        <v>7</v>
      </c>
      <c r="I32" s="3" t="s">
        <v>42</v>
      </c>
      <c r="J32" s="3" t="s">
        <v>42</v>
      </c>
      <c r="K32" s="3" t="s">
        <v>42</v>
      </c>
      <c r="L32" s="3" t="s">
        <v>42</v>
      </c>
      <c r="M32" s="3" t="s">
        <v>42</v>
      </c>
    </row>
    <row r="33" spans="1:13" s="10" customFormat="1" ht="21.75" customHeight="1" x14ac:dyDescent="0.25">
      <c r="A33" s="19" t="s">
        <v>455</v>
      </c>
      <c r="B33" s="19" t="s">
        <v>456</v>
      </c>
      <c r="C33" s="19" t="s">
        <v>457</v>
      </c>
      <c r="D33" s="3">
        <v>3</v>
      </c>
      <c r="E33" s="3" t="s">
        <v>42</v>
      </c>
      <c r="F33" s="3" t="s">
        <v>42</v>
      </c>
      <c r="G33" s="3" t="s">
        <v>42</v>
      </c>
      <c r="H33" s="3">
        <v>7</v>
      </c>
      <c r="I33" s="3" t="s">
        <v>42</v>
      </c>
      <c r="J33" s="3" t="s">
        <v>42</v>
      </c>
      <c r="K33" s="41" t="s">
        <v>42</v>
      </c>
      <c r="L33" s="41" t="s">
        <v>42</v>
      </c>
      <c r="M33" s="41" t="s">
        <v>42</v>
      </c>
    </row>
    <row r="34" spans="1:13" s="10" customFormat="1" ht="21.75" customHeight="1" x14ac:dyDescent="0.25">
      <c r="A34" s="19" t="s">
        <v>458</v>
      </c>
      <c r="B34" s="19" t="s">
        <v>459</v>
      </c>
      <c r="C34" s="19" t="s">
        <v>460</v>
      </c>
      <c r="D34" s="3">
        <v>3</v>
      </c>
      <c r="E34" s="3" t="s">
        <v>42</v>
      </c>
      <c r="F34" s="3" t="s">
        <v>42</v>
      </c>
      <c r="G34" s="3" t="s">
        <v>42</v>
      </c>
      <c r="H34" s="3">
        <v>7</v>
      </c>
      <c r="I34" s="3" t="s">
        <v>42</v>
      </c>
      <c r="J34" s="3" t="s">
        <v>42</v>
      </c>
      <c r="K34" s="3" t="s">
        <v>42</v>
      </c>
      <c r="L34" s="3" t="s">
        <v>42</v>
      </c>
      <c r="M34" s="3" t="s">
        <v>42</v>
      </c>
    </row>
    <row r="35" spans="1:13" s="10" customFormat="1" ht="15" customHeight="1" x14ac:dyDescent="0.25">
      <c r="A35" s="61" t="s">
        <v>96</v>
      </c>
      <c r="B35" s="61"/>
      <c r="C35" s="61"/>
      <c r="D35" s="14">
        <f>SUM(D7:D34)</f>
        <v>2826</v>
      </c>
      <c r="E35" s="3"/>
      <c r="F35" s="3"/>
      <c r="G35" s="3"/>
      <c r="H35" s="3"/>
      <c r="I35" s="3"/>
      <c r="J35" s="3"/>
      <c r="K35" s="3"/>
      <c r="L35" s="3"/>
      <c r="M35" s="3"/>
    </row>
    <row r="36" spans="1:13" s="10" customFormat="1" ht="24.75" customHeight="1" x14ac:dyDescent="0.25">
      <c r="A36" s="69" t="s">
        <v>380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1:13" s="10" customFormat="1" ht="22.5" customHeight="1" x14ac:dyDescent="0.25">
      <c r="A37" s="19" t="s">
        <v>461</v>
      </c>
      <c r="B37" s="19" t="s">
        <v>462</v>
      </c>
      <c r="C37" s="19" t="s">
        <v>463</v>
      </c>
      <c r="D37" s="3">
        <v>4</v>
      </c>
      <c r="E37" s="3" t="s">
        <v>42</v>
      </c>
      <c r="F37" s="3" t="s">
        <v>42</v>
      </c>
      <c r="G37" s="3" t="s">
        <v>42</v>
      </c>
      <c r="H37" s="3">
        <v>7</v>
      </c>
      <c r="I37" s="3" t="s">
        <v>42</v>
      </c>
      <c r="J37" s="3" t="s">
        <v>42</v>
      </c>
      <c r="K37" s="3" t="s">
        <v>42</v>
      </c>
      <c r="L37" s="3"/>
      <c r="M37" s="3"/>
    </row>
    <row r="38" spans="1:13" s="10" customFormat="1" ht="21" customHeight="1" x14ac:dyDescent="0.25">
      <c r="A38" s="19" t="s">
        <v>464</v>
      </c>
      <c r="B38" s="19" t="s">
        <v>465</v>
      </c>
      <c r="C38" s="19" t="s">
        <v>466</v>
      </c>
      <c r="D38" s="3">
        <v>40</v>
      </c>
      <c r="E38" s="3" t="s">
        <v>42</v>
      </c>
      <c r="F38" s="3" t="s">
        <v>42</v>
      </c>
      <c r="G38" s="3" t="s">
        <v>42</v>
      </c>
      <c r="H38" s="3">
        <v>7</v>
      </c>
      <c r="I38" s="3"/>
      <c r="J38" s="3"/>
      <c r="K38" s="3"/>
      <c r="L38" s="3"/>
      <c r="M38" s="3"/>
    </row>
    <row r="39" spans="1:13" s="10" customFormat="1" ht="28.5" customHeight="1" x14ac:dyDescent="0.25">
      <c r="A39" s="19" t="s">
        <v>467</v>
      </c>
      <c r="B39" s="19" t="s">
        <v>468</v>
      </c>
      <c r="C39" s="19" t="s">
        <v>469</v>
      </c>
      <c r="D39" s="3">
        <v>7</v>
      </c>
      <c r="E39" s="3" t="s">
        <v>42</v>
      </c>
      <c r="F39" s="3" t="s">
        <v>42</v>
      </c>
      <c r="G39" s="3" t="s">
        <v>42</v>
      </c>
      <c r="H39" s="3">
        <v>7</v>
      </c>
      <c r="I39" s="3"/>
      <c r="J39" s="3"/>
      <c r="K39" s="3"/>
      <c r="L39" s="3"/>
      <c r="M39" s="3"/>
    </row>
    <row r="40" spans="1:13" s="10" customFormat="1" ht="28.5" customHeight="1" x14ac:dyDescent="0.25">
      <c r="A40" s="51" t="s">
        <v>620</v>
      </c>
      <c r="B40" s="51" t="s">
        <v>621</v>
      </c>
      <c r="C40" s="51" t="s">
        <v>622</v>
      </c>
      <c r="D40" s="50">
        <v>2.1</v>
      </c>
      <c r="E40" s="50" t="s">
        <v>42</v>
      </c>
      <c r="F40" s="50" t="s">
        <v>42</v>
      </c>
      <c r="G40" s="50" t="s">
        <v>42</v>
      </c>
      <c r="H40" s="50">
        <v>7</v>
      </c>
      <c r="I40" s="50"/>
      <c r="J40" s="50"/>
      <c r="K40" s="50"/>
      <c r="L40" s="50"/>
      <c r="M40" s="50"/>
    </row>
    <row r="41" spans="1:13" s="10" customFormat="1" ht="18" customHeight="1" x14ac:dyDescent="0.25">
      <c r="A41" s="61" t="s">
        <v>393</v>
      </c>
      <c r="B41" s="61"/>
      <c r="C41" s="61"/>
      <c r="D41" s="14">
        <f>SUM(D37:D40)</f>
        <v>53.1</v>
      </c>
      <c r="E41" s="3"/>
      <c r="F41" s="3"/>
      <c r="G41" s="3"/>
      <c r="H41" s="3"/>
      <c r="I41" s="3"/>
      <c r="J41" s="3"/>
      <c r="K41" s="3"/>
      <c r="L41" s="3"/>
      <c r="M41" s="3"/>
    </row>
    <row r="42" spans="1:13" s="10" customFormat="1" ht="15" customHeight="1" x14ac:dyDescent="0.25">
      <c r="A42" s="61" t="s">
        <v>394</v>
      </c>
      <c r="B42" s="61"/>
      <c r="C42" s="61"/>
      <c r="D42" s="14">
        <f>SUM(D35,D41)</f>
        <v>2879.1</v>
      </c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7"/>
      <c r="B43" s="37"/>
      <c r="C43" s="37"/>
      <c r="D43" s="33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37"/>
      <c r="B44" s="37"/>
      <c r="C44" s="37"/>
      <c r="D44" s="33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18.75" x14ac:dyDescent="0.3">
      <c r="C45" s="48"/>
    </row>
    <row r="47" spans="1:13" x14ac:dyDescent="0.25">
      <c r="G47" s="16"/>
      <c r="H47" s="16"/>
    </row>
    <row r="48" spans="1:13" x14ac:dyDescent="0.25">
      <c r="H48" s="16"/>
    </row>
    <row r="49" spans="8:8" x14ac:dyDescent="0.25">
      <c r="H49" s="16"/>
    </row>
  </sheetData>
  <mergeCells count="25">
    <mergeCell ref="A1:M2"/>
    <mergeCell ref="A3:A5"/>
    <mergeCell ref="B3:C3"/>
    <mergeCell ref="D3:D5"/>
    <mergeCell ref="E3:G3"/>
    <mergeCell ref="H3:H5"/>
    <mergeCell ref="I3:I5"/>
    <mergeCell ref="J3:J5"/>
    <mergeCell ref="K3:M3"/>
    <mergeCell ref="B4:B5"/>
    <mergeCell ref="C4:C5"/>
    <mergeCell ref="E4:E5"/>
    <mergeCell ref="F4:F5"/>
    <mergeCell ref="G4:G5"/>
    <mergeCell ref="K4:L4"/>
    <mergeCell ref="M4:M5"/>
    <mergeCell ref="A35:C35"/>
    <mergeCell ref="A36:M36"/>
    <mergeCell ref="A41:C41"/>
    <mergeCell ref="A42:C42"/>
    <mergeCell ref="A6:M6"/>
    <mergeCell ref="A8:A9"/>
    <mergeCell ref="A11:A12"/>
    <mergeCell ref="A19:A20"/>
    <mergeCell ref="A28:A29"/>
  </mergeCells>
  <pageMargins left="0.7" right="0.7" top="0.75" bottom="0.75" header="0.511811023622047" footer="0.511811023622047"/>
  <pageSetup paperSize="9" scale="70" fitToHeight="2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72"/>
  <sheetViews>
    <sheetView topLeftCell="A58" zoomScale="115" zoomScaleNormal="115" workbookViewId="0">
      <selection activeCell="H72" sqref="H72"/>
    </sheetView>
  </sheetViews>
  <sheetFormatPr defaultColWidth="8.7109375" defaultRowHeight="15" x14ac:dyDescent="0.25"/>
  <cols>
    <col min="1" max="1" width="25" style="1" customWidth="1"/>
    <col min="2" max="2" width="26.140625" style="1" customWidth="1"/>
    <col min="3" max="3" width="27.5703125" style="1" customWidth="1"/>
    <col min="4" max="4" width="11.7109375" style="1" customWidth="1"/>
    <col min="7" max="7" width="13.140625" style="1" customWidth="1"/>
    <col min="8" max="8" width="10.5703125" style="1" customWidth="1"/>
    <col min="9" max="9" width="14.28515625" style="1" customWidth="1"/>
    <col min="10" max="10" width="16.42578125" style="1" customWidth="1"/>
    <col min="12" max="12" width="8.85546875" customWidth="1"/>
    <col min="13" max="13" width="10.7109375" style="1" customWidth="1"/>
    <col min="15" max="15" width="10.85546875" style="1" customWidth="1"/>
  </cols>
  <sheetData>
    <row r="1" spans="1:16" ht="36.75" customHeight="1" x14ac:dyDescent="0.25">
      <c r="A1" s="78" t="s">
        <v>616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6" ht="33.75" customHeight="1" x14ac:dyDescent="0.25">
      <c r="A2" s="66" t="s">
        <v>275</v>
      </c>
      <c r="B2" s="66" t="s">
        <v>9</v>
      </c>
      <c r="C2" s="66"/>
      <c r="D2" s="68" t="s">
        <v>10</v>
      </c>
      <c r="E2" s="66" t="s">
        <v>11</v>
      </c>
      <c r="F2" s="66"/>
      <c r="G2" s="66"/>
      <c r="H2" s="66" t="s">
        <v>12</v>
      </c>
      <c r="I2" s="66" t="s">
        <v>13</v>
      </c>
      <c r="J2" s="66" t="s">
        <v>14</v>
      </c>
      <c r="K2" s="66" t="s">
        <v>15</v>
      </c>
      <c r="L2" s="66"/>
      <c r="M2" s="66"/>
    </row>
    <row r="3" spans="1:16" ht="13.9" customHeight="1" x14ac:dyDescent="0.25">
      <c r="A3" s="66"/>
      <c r="B3" s="66" t="s">
        <v>17</v>
      </c>
      <c r="C3" s="66" t="s">
        <v>18</v>
      </c>
      <c r="D3" s="68"/>
      <c r="E3" s="66" t="s">
        <v>19</v>
      </c>
      <c r="F3" s="66" t="s">
        <v>20</v>
      </c>
      <c r="G3" s="66" t="s">
        <v>21</v>
      </c>
      <c r="H3" s="66"/>
      <c r="I3" s="66"/>
      <c r="J3" s="66"/>
      <c r="K3" s="66" t="s">
        <v>22</v>
      </c>
      <c r="L3" s="66"/>
      <c r="M3" s="66" t="s">
        <v>277</v>
      </c>
    </row>
    <row r="4" spans="1:16" ht="30" x14ac:dyDescent="0.25">
      <c r="A4" s="66"/>
      <c r="B4" s="66"/>
      <c r="C4" s="66"/>
      <c r="D4" s="68"/>
      <c r="E4" s="66"/>
      <c r="F4" s="66"/>
      <c r="G4" s="66"/>
      <c r="H4" s="66"/>
      <c r="I4" s="66"/>
      <c r="J4" s="66"/>
      <c r="K4" s="2" t="s">
        <v>24</v>
      </c>
      <c r="L4" s="2" t="s">
        <v>25</v>
      </c>
      <c r="M4" s="66"/>
    </row>
    <row r="5" spans="1:16" ht="13.9" customHeight="1" x14ac:dyDescent="0.25">
      <c r="A5" s="72" t="s">
        <v>302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6" s="10" customFormat="1" ht="24.75" customHeight="1" x14ac:dyDescent="0.25">
      <c r="A6" s="19" t="s">
        <v>308</v>
      </c>
      <c r="B6" s="19" t="s">
        <v>310</v>
      </c>
      <c r="C6" s="19" t="s">
        <v>470</v>
      </c>
      <c r="D6" s="3">
        <v>286</v>
      </c>
      <c r="E6" s="3">
        <v>260</v>
      </c>
      <c r="F6" s="3">
        <v>60</v>
      </c>
      <c r="G6" s="3">
        <v>300</v>
      </c>
      <c r="H6" s="3">
        <v>2</v>
      </c>
      <c r="I6" s="3" t="s">
        <v>471</v>
      </c>
      <c r="J6" s="3">
        <v>390</v>
      </c>
      <c r="K6" s="7">
        <v>45074</v>
      </c>
      <c r="L6" s="7">
        <v>45224</v>
      </c>
      <c r="M6" s="3">
        <f t="shared" ref="M6:M16" si="0">L6-K6+1</f>
        <v>151</v>
      </c>
      <c r="P6" s="1"/>
    </row>
    <row r="7" spans="1:16" s="10" customFormat="1" ht="24.75" customHeight="1" x14ac:dyDescent="0.25">
      <c r="A7" s="19" t="s">
        <v>472</v>
      </c>
      <c r="B7" s="19" t="s">
        <v>314</v>
      </c>
      <c r="C7" s="19" t="s">
        <v>470</v>
      </c>
      <c r="D7" s="3">
        <v>252</v>
      </c>
      <c r="E7" s="3">
        <v>300</v>
      </c>
      <c r="F7" s="3">
        <v>80</v>
      </c>
      <c r="G7" s="3">
        <v>1000</v>
      </c>
      <c r="H7" s="3">
        <v>1</v>
      </c>
      <c r="I7" s="3" t="s">
        <v>473</v>
      </c>
      <c r="J7" s="3">
        <v>280</v>
      </c>
      <c r="K7" s="7">
        <v>45071</v>
      </c>
      <c r="L7" s="7">
        <v>45222</v>
      </c>
      <c r="M7" s="3">
        <f t="shared" si="0"/>
        <v>152</v>
      </c>
      <c r="P7" s="1"/>
    </row>
    <row r="8" spans="1:16" s="10" customFormat="1" ht="24.75" customHeight="1" x14ac:dyDescent="0.25">
      <c r="A8" s="19" t="s">
        <v>474</v>
      </c>
      <c r="B8" s="19" t="s">
        <v>475</v>
      </c>
      <c r="C8" s="19" t="s">
        <v>476</v>
      </c>
      <c r="D8" s="3">
        <v>24</v>
      </c>
      <c r="E8" s="3">
        <v>300</v>
      </c>
      <c r="F8" s="3">
        <v>80</v>
      </c>
      <c r="G8" s="3">
        <v>1000</v>
      </c>
      <c r="H8" s="3">
        <v>1</v>
      </c>
      <c r="I8" s="3" t="s">
        <v>473</v>
      </c>
      <c r="J8" s="3">
        <v>280</v>
      </c>
      <c r="K8" s="7">
        <v>45071</v>
      </c>
      <c r="L8" s="7">
        <v>45222</v>
      </c>
      <c r="M8" s="3">
        <f t="shared" si="0"/>
        <v>152</v>
      </c>
      <c r="P8" s="1"/>
    </row>
    <row r="9" spans="1:16" s="10" customFormat="1" ht="24.75" customHeight="1" x14ac:dyDescent="0.25">
      <c r="A9" s="75" t="s">
        <v>27</v>
      </c>
      <c r="B9" s="19" t="s">
        <v>470</v>
      </c>
      <c r="C9" s="26" t="s">
        <v>477</v>
      </c>
      <c r="D9" s="11">
        <v>60</v>
      </c>
      <c r="E9" s="11">
        <v>300</v>
      </c>
      <c r="F9" s="11">
        <v>80</v>
      </c>
      <c r="G9" s="11">
        <v>1000</v>
      </c>
      <c r="H9" s="11">
        <v>1</v>
      </c>
      <c r="I9" s="11" t="s">
        <v>473</v>
      </c>
      <c r="J9" s="11">
        <v>280</v>
      </c>
      <c r="K9" s="13">
        <v>45074</v>
      </c>
      <c r="L9" s="13">
        <v>45220</v>
      </c>
      <c r="M9" s="3">
        <f t="shared" si="0"/>
        <v>147</v>
      </c>
      <c r="P9" s="1"/>
    </row>
    <row r="10" spans="1:16" s="10" customFormat="1" ht="24.75" customHeight="1" x14ac:dyDescent="0.25">
      <c r="A10" s="75"/>
      <c r="B10" s="19" t="s">
        <v>477</v>
      </c>
      <c r="C10" s="19" t="s">
        <v>478</v>
      </c>
      <c r="D10" s="3">
        <v>145</v>
      </c>
      <c r="E10" s="3">
        <v>300</v>
      </c>
      <c r="F10" s="3">
        <v>80</v>
      </c>
      <c r="G10" s="3">
        <v>1000</v>
      </c>
      <c r="H10" s="3">
        <v>1</v>
      </c>
      <c r="I10" s="3" t="s">
        <v>479</v>
      </c>
      <c r="J10" s="3">
        <v>210</v>
      </c>
      <c r="K10" s="7">
        <v>45087</v>
      </c>
      <c r="L10" s="7">
        <v>45214</v>
      </c>
      <c r="M10" s="3">
        <f t="shared" si="0"/>
        <v>128</v>
      </c>
      <c r="P10" s="1"/>
    </row>
    <row r="11" spans="1:16" s="10" customFormat="1" ht="24.75" customHeight="1" x14ac:dyDescent="0.25">
      <c r="A11" s="75" t="s">
        <v>480</v>
      </c>
      <c r="B11" s="19" t="s">
        <v>478</v>
      </c>
      <c r="C11" s="19" t="s">
        <v>481</v>
      </c>
      <c r="D11" s="3">
        <v>72</v>
      </c>
      <c r="E11" s="3">
        <v>300</v>
      </c>
      <c r="F11" s="3">
        <v>80</v>
      </c>
      <c r="G11" s="3">
        <v>1000</v>
      </c>
      <c r="H11" s="3">
        <v>1</v>
      </c>
      <c r="I11" s="3" t="s">
        <v>479</v>
      </c>
      <c r="J11" s="3">
        <v>210</v>
      </c>
      <c r="K11" s="7">
        <v>45087</v>
      </c>
      <c r="L11" s="7">
        <v>45214</v>
      </c>
      <c r="M11" s="3">
        <f t="shared" si="0"/>
        <v>128</v>
      </c>
      <c r="P11" s="1"/>
    </row>
    <row r="12" spans="1:16" s="10" customFormat="1" ht="24.75" customHeight="1" x14ac:dyDescent="0.25">
      <c r="A12" s="75"/>
      <c r="B12" s="19" t="s">
        <v>481</v>
      </c>
      <c r="C12" s="19" t="s">
        <v>482</v>
      </c>
      <c r="D12" s="3">
        <v>19</v>
      </c>
      <c r="E12" s="3">
        <v>300</v>
      </c>
      <c r="F12" s="3">
        <v>80</v>
      </c>
      <c r="G12" s="3">
        <v>1000</v>
      </c>
      <c r="H12" s="3">
        <v>3</v>
      </c>
      <c r="I12" s="3" t="s">
        <v>479</v>
      </c>
      <c r="J12" s="3">
        <v>210</v>
      </c>
      <c r="K12" s="7">
        <v>45087</v>
      </c>
      <c r="L12" s="7">
        <v>45211</v>
      </c>
      <c r="M12" s="3">
        <f t="shared" si="0"/>
        <v>125</v>
      </c>
      <c r="P12" s="1"/>
    </row>
    <row r="13" spans="1:16" s="10" customFormat="1" ht="24.75" customHeight="1" x14ac:dyDescent="0.25">
      <c r="A13" s="75"/>
      <c r="B13" s="19" t="s">
        <v>482</v>
      </c>
      <c r="C13" s="19" t="s">
        <v>483</v>
      </c>
      <c r="D13" s="3">
        <v>20</v>
      </c>
      <c r="E13" s="3" t="s">
        <v>42</v>
      </c>
      <c r="F13" s="3" t="s">
        <v>42</v>
      </c>
      <c r="G13" s="3" t="s">
        <v>42</v>
      </c>
      <c r="H13" s="3">
        <v>7</v>
      </c>
      <c r="I13" s="3" t="s">
        <v>42</v>
      </c>
      <c r="J13" s="3" t="s">
        <v>42</v>
      </c>
      <c r="K13" s="41" t="s">
        <v>42</v>
      </c>
      <c r="L13" s="41" t="s">
        <v>42</v>
      </c>
      <c r="M13" s="41" t="s">
        <v>42</v>
      </c>
      <c r="P13" s="1"/>
    </row>
    <row r="14" spans="1:16" s="10" customFormat="1" ht="27.75" customHeight="1" x14ac:dyDescent="0.25">
      <c r="A14" s="19" t="s">
        <v>484</v>
      </c>
      <c r="B14" s="19" t="s">
        <v>485</v>
      </c>
      <c r="C14" s="19" t="s">
        <v>486</v>
      </c>
      <c r="D14" s="3">
        <v>37</v>
      </c>
      <c r="E14" s="3">
        <v>300</v>
      </c>
      <c r="F14" s="3">
        <v>80</v>
      </c>
      <c r="G14" s="3">
        <v>600</v>
      </c>
      <c r="H14" s="3">
        <v>1</v>
      </c>
      <c r="I14" s="3" t="s">
        <v>487</v>
      </c>
      <c r="J14" s="3">
        <v>200</v>
      </c>
      <c r="K14" s="7">
        <v>45091</v>
      </c>
      <c r="L14" s="7">
        <v>45209</v>
      </c>
      <c r="M14" s="3">
        <f t="shared" si="0"/>
        <v>119</v>
      </c>
      <c r="P14" s="1"/>
    </row>
    <row r="15" spans="1:16" s="10" customFormat="1" ht="24.75" customHeight="1" x14ac:dyDescent="0.25">
      <c r="A15" s="75" t="s">
        <v>488</v>
      </c>
      <c r="B15" s="19" t="s">
        <v>489</v>
      </c>
      <c r="C15" s="19" t="s">
        <v>327</v>
      </c>
      <c r="D15" s="3">
        <v>36</v>
      </c>
      <c r="E15" s="3">
        <v>300</v>
      </c>
      <c r="F15" s="3">
        <v>80</v>
      </c>
      <c r="G15" s="3">
        <v>1000</v>
      </c>
      <c r="H15" s="3">
        <v>3</v>
      </c>
      <c r="I15" s="3" t="s">
        <v>487</v>
      </c>
      <c r="J15" s="3">
        <v>200</v>
      </c>
      <c r="K15" s="7">
        <v>45094</v>
      </c>
      <c r="L15" s="7">
        <v>45207</v>
      </c>
      <c r="M15" s="3">
        <f t="shared" si="0"/>
        <v>114</v>
      </c>
      <c r="P15" s="1"/>
    </row>
    <row r="16" spans="1:16" s="10" customFormat="1" ht="24.75" customHeight="1" x14ac:dyDescent="0.25">
      <c r="A16" s="75"/>
      <c r="B16" s="19" t="s">
        <v>327</v>
      </c>
      <c r="C16" s="19" t="s">
        <v>490</v>
      </c>
      <c r="D16" s="3">
        <v>40</v>
      </c>
      <c r="E16" s="3">
        <v>300</v>
      </c>
      <c r="F16" s="3">
        <v>80</v>
      </c>
      <c r="G16" s="3">
        <v>1000</v>
      </c>
      <c r="H16" s="3">
        <v>1</v>
      </c>
      <c r="I16" s="3" t="s">
        <v>487</v>
      </c>
      <c r="J16" s="3">
        <v>200</v>
      </c>
      <c r="K16" s="7">
        <v>45094</v>
      </c>
      <c r="L16" s="7">
        <v>45207</v>
      </c>
      <c r="M16" s="3">
        <f t="shared" si="0"/>
        <v>114</v>
      </c>
      <c r="P16" s="1"/>
    </row>
    <row r="17" spans="1:16" s="10" customFormat="1" ht="24.75" customHeight="1" x14ac:dyDescent="0.25">
      <c r="A17" s="75" t="s">
        <v>491</v>
      </c>
      <c r="B17" s="19" t="s">
        <v>492</v>
      </c>
      <c r="C17" s="19" t="s">
        <v>493</v>
      </c>
      <c r="D17" s="3">
        <v>134</v>
      </c>
      <c r="E17" s="3" t="s">
        <v>42</v>
      </c>
      <c r="F17" s="3" t="s">
        <v>42</v>
      </c>
      <c r="G17" s="3" t="s">
        <v>42</v>
      </c>
      <c r="H17" s="3">
        <v>7</v>
      </c>
      <c r="I17" s="3" t="s">
        <v>42</v>
      </c>
      <c r="J17" s="3" t="s">
        <v>42</v>
      </c>
      <c r="K17" s="3" t="s">
        <v>42</v>
      </c>
      <c r="L17" s="3" t="s">
        <v>42</v>
      </c>
      <c r="M17" s="3" t="s">
        <v>42</v>
      </c>
      <c r="P17" s="1"/>
    </row>
    <row r="18" spans="1:16" s="10" customFormat="1" ht="24.75" customHeight="1" x14ac:dyDescent="0.25">
      <c r="A18" s="75"/>
      <c r="B18" s="19" t="s">
        <v>493</v>
      </c>
      <c r="C18" s="19" t="s">
        <v>494</v>
      </c>
      <c r="D18" s="3">
        <v>61</v>
      </c>
      <c r="E18" s="3" t="s">
        <v>42</v>
      </c>
      <c r="F18" s="3" t="s">
        <v>42</v>
      </c>
      <c r="G18" s="3" t="s">
        <v>42</v>
      </c>
      <c r="H18" s="3">
        <v>7</v>
      </c>
      <c r="I18" s="3" t="s">
        <v>42</v>
      </c>
      <c r="J18" s="3" t="s">
        <v>42</v>
      </c>
      <c r="K18" s="41" t="s">
        <v>42</v>
      </c>
      <c r="L18" s="41" t="s">
        <v>42</v>
      </c>
      <c r="M18" s="41" t="s">
        <v>42</v>
      </c>
      <c r="P18" s="1"/>
    </row>
    <row r="19" spans="1:16" s="10" customFormat="1" ht="24.75" customHeight="1" x14ac:dyDescent="0.25">
      <c r="A19" s="75"/>
      <c r="B19" s="19" t="s">
        <v>494</v>
      </c>
      <c r="C19" s="19" t="s">
        <v>495</v>
      </c>
      <c r="D19" s="3">
        <v>7</v>
      </c>
      <c r="E19" s="3">
        <v>250</v>
      </c>
      <c r="F19" s="3">
        <v>30</v>
      </c>
      <c r="G19" s="3">
        <v>250</v>
      </c>
      <c r="H19" s="3">
        <v>1</v>
      </c>
      <c r="I19" s="3" t="s">
        <v>7</v>
      </c>
      <c r="J19" s="3">
        <v>70</v>
      </c>
      <c r="K19" s="7">
        <v>45074</v>
      </c>
      <c r="L19" s="7">
        <v>45212</v>
      </c>
      <c r="M19" s="3">
        <f>L19-K19+1</f>
        <v>139</v>
      </c>
      <c r="P19" s="1"/>
    </row>
    <row r="20" spans="1:16" s="10" customFormat="1" ht="24.75" customHeight="1" x14ac:dyDescent="0.25">
      <c r="A20" s="12" t="s">
        <v>496</v>
      </c>
      <c r="B20" s="12" t="s">
        <v>497</v>
      </c>
      <c r="C20" s="5" t="s">
        <v>498</v>
      </c>
      <c r="D20" s="11">
        <v>16</v>
      </c>
      <c r="E20" s="11" t="s">
        <v>42</v>
      </c>
      <c r="F20" s="11" t="s">
        <v>42</v>
      </c>
      <c r="G20" s="11" t="s">
        <v>42</v>
      </c>
      <c r="H20" s="11">
        <v>7</v>
      </c>
      <c r="I20" s="11" t="s">
        <v>42</v>
      </c>
      <c r="J20" s="11" t="s">
        <v>42</v>
      </c>
      <c r="K20" s="42" t="s">
        <v>42</v>
      </c>
      <c r="L20" s="42" t="s">
        <v>42</v>
      </c>
      <c r="M20" s="42" t="s">
        <v>42</v>
      </c>
      <c r="P20" s="1"/>
    </row>
    <row r="21" spans="1:16" s="10" customFormat="1" ht="24.75" customHeight="1" x14ac:dyDescent="0.25">
      <c r="A21" s="75" t="s">
        <v>499</v>
      </c>
      <c r="B21" s="19" t="s">
        <v>500</v>
      </c>
      <c r="C21" s="19" t="s">
        <v>407</v>
      </c>
      <c r="D21" s="3">
        <v>108</v>
      </c>
      <c r="E21" s="3" t="s">
        <v>42</v>
      </c>
      <c r="F21" s="3" t="s">
        <v>42</v>
      </c>
      <c r="G21" s="3" t="s">
        <v>42</v>
      </c>
      <c r="H21" s="3">
        <v>7</v>
      </c>
      <c r="I21" s="3" t="s">
        <v>42</v>
      </c>
      <c r="J21" s="42" t="s">
        <v>42</v>
      </c>
      <c r="K21" s="42" t="s">
        <v>42</v>
      </c>
      <c r="L21" s="42" t="s">
        <v>42</v>
      </c>
      <c r="M21" s="42" t="s">
        <v>42</v>
      </c>
      <c r="P21" s="1"/>
    </row>
    <row r="22" spans="1:16" s="10" customFormat="1" ht="24.75" customHeight="1" x14ac:dyDescent="0.25">
      <c r="A22" s="75"/>
      <c r="B22" s="19" t="s">
        <v>407</v>
      </c>
      <c r="C22" s="19" t="s">
        <v>501</v>
      </c>
      <c r="D22" s="3">
        <v>15</v>
      </c>
      <c r="E22" s="3" t="s">
        <v>42</v>
      </c>
      <c r="F22" s="3" t="s">
        <v>42</v>
      </c>
      <c r="G22" s="3" t="s">
        <v>42</v>
      </c>
      <c r="H22" s="3">
        <v>7</v>
      </c>
      <c r="I22" s="3" t="s">
        <v>42</v>
      </c>
      <c r="J22" s="42" t="s">
        <v>42</v>
      </c>
      <c r="K22" s="42" t="s">
        <v>42</v>
      </c>
      <c r="L22" s="42" t="s">
        <v>42</v>
      </c>
      <c r="M22" s="42" t="s">
        <v>42</v>
      </c>
      <c r="P22" s="1"/>
    </row>
    <row r="23" spans="1:16" s="10" customFormat="1" ht="24.75" customHeight="1" x14ac:dyDescent="0.25">
      <c r="A23" s="43" t="s">
        <v>502</v>
      </c>
      <c r="B23" s="19" t="s">
        <v>503</v>
      </c>
      <c r="C23" s="19" t="s">
        <v>504</v>
      </c>
      <c r="D23" s="3">
        <v>71</v>
      </c>
      <c r="E23" s="3" t="s">
        <v>42</v>
      </c>
      <c r="F23" s="3" t="s">
        <v>42</v>
      </c>
      <c r="G23" s="3" t="s">
        <v>42</v>
      </c>
      <c r="H23" s="3">
        <v>7</v>
      </c>
      <c r="I23" s="3" t="s">
        <v>42</v>
      </c>
      <c r="J23" s="3" t="s">
        <v>42</v>
      </c>
      <c r="K23" s="3" t="s">
        <v>42</v>
      </c>
      <c r="L23" s="3" t="s">
        <v>42</v>
      </c>
      <c r="M23" s="3" t="s">
        <v>42</v>
      </c>
      <c r="P23" s="1"/>
    </row>
    <row r="24" spans="1:16" s="10" customFormat="1" ht="24.75" customHeight="1" x14ac:dyDescent="0.25">
      <c r="A24" s="19" t="s">
        <v>505</v>
      </c>
      <c r="B24" s="19" t="s">
        <v>609</v>
      </c>
      <c r="C24" s="19" t="s">
        <v>506</v>
      </c>
      <c r="D24" s="3">
        <v>19</v>
      </c>
      <c r="E24" s="3" t="s">
        <v>42</v>
      </c>
      <c r="F24" s="3" t="s">
        <v>42</v>
      </c>
      <c r="G24" s="3" t="s">
        <v>42</v>
      </c>
      <c r="H24" s="3">
        <v>7</v>
      </c>
      <c r="I24" s="3" t="s">
        <v>42</v>
      </c>
      <c r="J24" s="3" t="s">
        <v>42</v>
      </c>
      <c r="K24" s="41" t="s">
        <v>42</v>
      </c>
      <c r="L24" s="41" t="s">
        <v>42</v>
      </c>
      <c r="M24" s="41" t="s">
        <v>42</v>
      </c>
      <c r="P24" s="1"/>
    </row>
    <row r="25" spans="1:16" s="10" customFormat="1" ht="24.75" customHeight="1" x14ac:dyDescent="0.25">
      <c r="A25" s="12" t="s">
        <v>507</v>
      </c>
      <c r="B25" s="19" t="s">
        <v>508</v>
      </c>
      <c r="C25" s="19" t="s">
        <v>509</v>
      </c>
      <c r="D25" s="3">
        <v>60</v>
      </c>
      <c r="E25" s="3" t="s">
        <v>42</v>
      </c>
      <c r="F25" s="3" t="s">
        <v>42</v>
      </c>
      <c r="G25" s="3" t="s">
        <v>42</v>
      </c>
      <c r="H25" s="3">
        <v>6</v>
      </c>
      <c r="I25" s="3" t="s">
        <v>42</v>
      </c>
      <c r="J25" s="3" t="s">
        <v>42</v>
      </c>
      <c r="K25" s="7">
        <v>45074</v>
      </c>
      <c r="L25" s="7">
        <v>45200</v>
      </c>
      <c r="M25" s="3">
        <f>L25-K25+1</f>
        <v>127</v>
      </c>
      <c r="P25" s="1"/>
    </row>
    <row r="26" spans="1:16" s="10" customFormat="1" ht="24.75" customHeight="1" x14ac:dyDescent="0.25">
      <c r="A26" s="12" t="s">
        <v>510</v>
      </c>
      <c r="B26" s="38" t="s">
        <v>509</v>
      </c>
      <c r="C26" s="38" t="s">
        <v>511</v>
      </c>
      <c r="D26" s="3">
        <v>13</v>
      </c>
      <c r="E26" s="3" t="s">
        <v>42</v>
      </c>
      <c r="F26" s="3" t="s">
        <v>42</v>
      </c>
      <c r="G26" s="3" t="s">
        <v>42</v>
      </c>
      <c r="H26" s="3">
        <v>6</v>
      </c>
      <c r="I26" s="3" t="s">
        <v>42</v>
      </c>
      <c r="J26" s="3" t="s">
        <v>42</v>
      </c>
      <c r="K26" s="7">
        <v>45074</v>
      </c>
      <c r="L26" s="7">
        <v>45200</v>
      </c>
      <c r="M26" s="3">
        <f>L26-K26+1</f>
        <v>127</v>
      </c>
      <c r="P26" s="1"/>
    </row>
    <row r="27" spans="1:16" s="10" customFormat="1" ht="24.75" customHeight="1" x14ac:dyDescent="0.25">
      <c r="A27" s="19" t="s">
        <v>512</v>
      </c>
      <c r="B27" s="19" t="s">
        <v>513</v>
      </c>
      <c r="C27" s="19" t="s">
        <v>185</v>
      </c>
      <c r="D27" s="3">
        <v>5</v>
      </c>
      <c r="E27" s="3">
        <v>110</v>
      </c>
      <c r="F27" s="3">
        <v>30</v>
      </c>
      <c r="G27" s="3">
        <v>150</v>
      </c>
      <c r="H27" s="3">
        <v>1</v>
      </c>
      <c r="I27" s="3" t="s">
        <v>610</v>
      </c>
      <c r="J27" s="3">
        <v>220</v>
      </c>
      <c r="K27" s="7">
        <v>45074</v>
      </c>
      <c r="L27" s="7">
        <v>45200</v>
      </c>
      <c r="M27" s="3">
        <f>L27-K27+1</f>
        <v>127</v>
      </c>
      <c r="P27" s="1"/>
    </row>
    <row r="28" spans="1:16" s="10" customFormat="1" ht="34.5" customHeight="1" x14ac:dyDescent="0.25">
      <c r="A28" s="19" t="s">
        <v>514</v>
      </c>
      <c r="B28" s="19" t="s">
        <v>515</v>
      </c>
      <c r="C28" s="19" t="s">
        <v>516</v>
      </c>
      <c r="D28" s="3">
        <v>171</v>
      </c>
      <c r="E28" s="3" t="s">
        <v>42</v>
      </c>
      <c r="F28" s="3" t="s">
        <v>42</v>
      </c>
      <c r="G28" s="3" t="s">
        <v>42</v>
      </c>
      <c r="H28" s="3">
        <v>7</v>
      </c>
      <c r="I28" s="3" t="s">
        <v>42</v>
      </c>
      <c r="J28" s="3" t="s">
        <v>42</v>
      </c>
      <c r="K28" s="3" t="s">
        <v>42</v>
      </c>
      <c r="L28" s="3" t="s">
        <v>42</v>
      </c>
      <c r="M28" s="3" t="s">
        <v>42</v>
      </c>
      <c r="P28" s="1"/>
    </row>
    <row r="29" spans="1:16" s="10" customFormat="1" ht="24.75" customHeight="1" x14ac:dyDescent="0.25">
      <c r="A29" s="19" t="s">
        <v>517</v>
      </c>
      <c r="B29" s="19" t="s">
        <v>518</v>
      </c>
      <c r="C29" s="19" t="s">
        <v>519</v>
      </c>
      <c r="D29" s="3">
        <v>113</v>
      </c>
      <c r="E29" s="3" t="s">
        <v>42</v>
      </c>
      <c r="F29" s="3" t="s">
        <v>42</v>
      </c>
      <c r="G29" s="3" t="s">
        <v>42</v>
      </c>
      <c r="H29" s="3">
        <v>7</v>
      </c>
      <c r="I29" s="3" t="s">
        <v>42</v>
      </c>
      <c r="J29" s="3" t="s">
        <v>42</v>
      </c>
      <c r="K29" s="3" t="s">
        <v>42</v>
      </c>
      <c r="L29" s="3" t="s">
        <v>42</v>
      </c>
      <c r="M29" s="3" t="s">
        <v>42</v>
      </c>
      <c r="P29" s="1"/>
    </row>
    <row r="30" spans="1:16" s="10" customFormat="1" ht="34.5" customHeight="1" x14ac:dyDescent="0.25">
      <c r="A30" s="75" t="s">
        <v>520</v>
      </c>
      <c r="B30" s="19" t="s">
        <v>521</v>
      </c>
      <c r="C30" s="19" t="s">
        <v>522</v>
      </c>
      <c r="D30" s="3">
        <v>138</v>
      </c>
      <c r="E30" s="3" t="s">
        <v>42</v>
      </c>
      <c r="F30" s="3" t="s">
        <v>42</v>
      </c>
      <c r="G30" s="3" t="s">
        <v>42</v>
      </c>
      <c r="H30" s="3">
        <v>7</v>
      </c>
      <c r="I30" s="3" t="s">
        <v>42</v>
      </c>
      <c r="J30" s="3" t="s">
        <v>42</v>
      </c>
      <c r="K30" s="3" t="s">
        <v>42</v>
      </c>
      <c r="L30" s="3" t="s">
        <v>42</v>
      </c>
      <c r="M30" s="3" t="s">
        <v>42</v>
      </c>
      <c r="P30" s="1"/>
    </row>
    <row r="31" spans="1:16" s="10" customFormat="1" ht="24.75" customHeight="1" x14ac:dyDescent="0.25">
      <c r="A31" s="75"/>
      <c r="B31" s="19" t="s">
        <v>522</v>
      </c>
      <c r="C31" s="19" t="s">
        <v>523</v>
      </c>
      <c r="D31" s="3">
        <v>256</v>
      </c>
      <c r="E31" s="3">
        <v>120</v>
      </c>
      <c r="F31" s="3">
        <v>30</v>
      </c>
      <c r="G31" s="3">
        <v>200</v>
      </c>
      <c r="H31" s="3">
        <v>2</v>
      </c>
      <c r="I31" s="3" t="s">
        <v>524</v>
      </c>
      <c r="J31" s="3">
        <v>360</v>
      </c>
      <c r="K31" s="7">
        <v>45084</v>
      </c>
      <c r="L31" s="7">
        <v>45205</v>
      </c>
      <c r="M31" s="3">
        <f t="shared" ref="M31:M48" si="1">L31-K31+1</f>
        <v>122</v>
      </c>
      <c r="P31" s="1"/>
    </row>
    <row r="32" spans="1:16" s="10" customFormat="1" ht="24.75" customHeight="1" x14ac:dyDescent="0.25">
      <c r="A32" s="75"/>
      <c r="B32" s="19" t="s">
        <v>523</v>
      </c>
      <c r="C32" s="19" t="s">
        <v>525</v>
      </c>
      <c r="D32" s="3">
        <v>6</v>
      </c>
      <c r="E32" s="3">
        <v>210</v>
      </c>
      <c r="F32" s="3">
        <v>40</v>
      </c>
      <c r="G32" s="3">
        <v>200</v>
      </c>
      <c r="H32" s="3">
        <v>1</v>
      </c>
      <c r="I32" s="3" t="s">
        <v>526</v>
      </c>
      <c r="J32" s="3">
        <v>650</v>
      </c>
      <c r="K32" s="7">
        <v>45100</v>
      </c>
      <c r="L32" s="7">
        <v>45204</v>
      </c>
      <c r="M32" s="3">
        <f t="shared" si="1"/>
        <v>105</v>
      </c>
      <c r="P32" s="1"/>
    </row>
    <row r="33" spans="1:16" s="10" customFormat="1" ht="24.75" customHeight="1" x14ac:dyDescent="0.25">
      <c r="A33" s="63" t="s">
        <v>527</v>
      </c>
      <c r="B33" s="19" t="s">
        <v>528</v>
      </c>
      <c r="C33" s="19" t="s">
        <v>529</v>
      </c>
      <c r="D33" s="3">
        <v>221</v>
      </c>
      <c r="E33" s="3" t="s">
        <v>42</v>
      </c>
      <c r="F33" s="3" t="s">
        <v>42</v>
      </c>
      <c r="G33" s="3" t="s">
        <v>42</v>
      </c>
      <c r="H33" s="3">
        <v>7</v>
      </c>
      <c r="I33" s="3" t="s">
        <v>42</v>
      </c>
      <c r="J33" s="3" t="s">
        <v>42</v>
      </c>
      <c r="K33" s="41" t="s">
        <v>42</v>
      </c>
      <c r="L33" s="41" t="s">
        <v>42</v>
      </c>
      <c r="M33" s="41" t="s">
        <v>42</v>
      </c>
      <c r="P33" s="1"/>
    </row>
    <row r="34" spans="1:16" s="10" customFormat="1" ht="24.75" customHeight="1" x14ac:dyDescent="0.25">
      <c r="A34" s="63"/>
      <c r="B34" s="19" t="s">
        <v>529</v>
      </c>
      <c r="C34" s="19" t="s">
        <v>530</v>
      </c>
      <c r="D34" s="3">
        <v>128</v>
      </c>
      <c r="E34" s="3" t="s">
        <v>42</v>
      </c>
      <c r="F34" s="3" t="s">
        <v>42</v>
      </c>
      <c r="G34" s="3" t="s">
        <v>42</v>
      </c>
      <c r="H34" s="3">
        <v>7</v>
      </c>
      <c r="I34" s="3" t="s">
        <v>42</v>
      </c>
      <c r="J34" s="41" t="s">
        <v>42</v>
      </c>
      <c r="K34" s="41" t="s">
        <v>42</v>
      </c>
      <c r="L34" s="41" t="s">
        <v>42</v>
      </c>
      <c r="M34" s="41" t="s">
        <v>42</v>
      </c>
      <c r="P34" s="1"/>
    </row>
    <row r="35" spans="1:16" s="10" customFormat="1" ht="30" customHeight="1" x14ac:dyDescent="0.25">
      <c r="A35" s="63"/>
      <c r="B35" s="19" t="s">
        <v>531</v>
      </c>
      <c r="C35" s="19" t="s">
        <v>421</v>
      </c>
      <c r="D35" s="3">
        <v>379</v>
      </c>
      <c r="E35" s="3">
        <v>130</v>
      </c>
      <c r="F35" s="3">
        <v>30</v>
      </c>
      <c r="G35" s="3">
        <v>200</v>
      </c>
      <c r="H35" s="3">
        <v>2</v>
      </c>
      <c r="I35" s="3" t="s">
        <v>532</v>
      </c>
      <c r="J35" s="3">
        <v>450</v>
      </c>
      <c r="K35" s="7">
        <v>45092</v>
      </c>
      <c r="L35" s="7">
        <v>45209</v>
      </c>
      <c r="M35" s="3">
        <f t="shared" si="1"/>
        <v>118</v>
      </c>
      <c r="P35" s="1"/>
    </row>
    <row r="36" spans="1:16" s="10" customFormat="1" ht="24.75" customHeight="1" x14ac:dyDescent="0.25">
      <c r="A36" s="63"/>
      <c r="B36" s="19" t="s">
        <v>421</v>
      </c>
      <c r="C36" s="19" t="s">
        <v>533</v>
      </c>
      <c r="D36" s="3">
        <v>58</v>
      </c>
      <c r="E36" s="3">
        <v>130</v>
      </c>
      <c r="F36" s="3">
        <v>30</v>
      </c>
      <c r="G36" s="3">
        <v>200</v>
      </c>
      <c r="H36" s="3">
        <v>2</v>
      </c>
      <c r="I36" s="3" t="s">
        <v>534</v>
      </c>
      <c r="J36" s="3">
        <v>550</v>
      </c>
      <c r="K36" s="7">
        <v>45092</v>
      </c>
      <c r="L36" s="7">
        <v>45209</v>
      </c>
      <c r="M36" s="3">
        <f t="shared" si="1"/>
        <v>118</v>
      </c>
      <c r="P36" s="1"/>
    </row>
    <row r="37" spans="1:16" s="10" customFormat="1" ht="24.75" customHeight="1" x14ac:dyDescent="0.25">
      <c r="A37" s="63"/>
      <c r="B37" s="26" t="s">
        <v>533</v>
      </c>
      <c r="C37" s="19" t="s">
        <v>498</v>
      </c>
      <c r="D37" s="11">
        <v>12</v>
      </c>
      <c r="E37" s="11">
        <v>200</v>
      </c>
      <c r="F37" s="11">
        <v>40</v>
      </c>
      <c r="G37" s="11">
        <v>250</v>
      </c>
      <c r="H37" s="11">
        <v>1</v>
      </c>
      <c r="I37" s="11" t="s">
        <v>534</v>
      </c>
      <c r="J37" s="11">
        <v>550</v>
      </c>
      <c r="K37" s="13">
        <v>45092</v>
      </c>
      <c r="L37" s="13">
        <v>45206</v>
      </c>
      <c r="M37" s="3">
        <f t="shared" si="1"/>
        <v>115</v>
      </c>
      <c r="P37" s="1"/>
    </row>
    <row r="38" spans="1:16" s="10" customFormat="1" ht="24.75" customHeight="1" x14ac:dyDescent="0.25">
      <c r="A38" s="5" t="s">
        <v>535</v>
      </c>
      <c r="B38" s="19" t="s">
        <v>536</v>
      </c>
      <c r="C38" s="19" t="s">
        <v>537</v>
      </c>
      <c r="D38" s="3">
        <v>41</v>
      </c>
      <c r="E38" s="3">
        <v>230</v>
      </c>
      <c r="F38" s="3">
        <v>60</v>
      </c>
      <c r="G38" s="3">
        <v>800</v>
      </c>
      <c r="H38" s="3">
        <v>1</v>
      </c>
      <c r="I38" s="3" t="s">
        <v>487</v>
      </c>
      <c r="J38" s="3">
        <v>200</v>
      </c>
      <c r="K38" s="7">
        <v>45089</v>
      </c>
      <c r="L38" s="7">
        <v>45207</v>
      </c>
      <c r="M38" s="3">
        <f t="shared" si="1"/>
        <v>119</v>
      </c>
      <c r="P38" s="1"/>
    </row>
    <row r="39" spans="1:16" s="10" customFormat="1" ht="24.75" customHeight="1" x14ac:dyDescent="0.25">
      <c r="A39" s="63" t="s">
        <v>538</v>
      </c>
      <c r="B39" s="19" t="s">
        <v>539</v>
      </c>
      <c r="C39" s="19" t="s">
        <v>540</v>
      </c>
      <c r="D39" s="3">
        <v>145</v>
      </c>
      <c r="E39" s="3">
        <v>300</v>
      </c>
      <c r="F39" s="3" t="s">
        <v>42</v>
      </c>
      <c r="G39" s="3" t="s">
        <v>42</v>
      </c>
      <c r="H39" s="3">
        <v>3</v>
      </c>
      <c r="I39" s="3" t="s">
        <v>487</v>
      </c>
      <c r="J39" s="3">
        <v>200</v>
      </c>
      <c r="K39" s="7">
        <v>45127</v>
      </c>
      <c r="L39" s="7">
        <v>45207</v>
      </c>
      <c r="M39" s="3">
        <f t="shared" si="1"/>
        <v>81</v>
      </c>
      <c r="P39" s="1"/>
    </row>
    <row r="40" spans="1:16" s="10" customFormat="1" ht="24.75" customHeight="1" x14ac:dyDescent="0.25">
      <c r="A40" s="63"/>
      <c r="B40" s="19" t="s">
        <v>541</v>
      </c>
      <c r="C40" s="19" t="s">
        <v>540</v>
      </c>
      <c r="D40" s="3">
        <v>250</v>
      </c>
      <c r="E40" s="3">
        <v>300</v>
      </c>
      <c r="F40" s="3" t="s">
        <v>42</v>
      </c>
      <c r="G40" s="3" t="s">
        <v>42</v>
      </c>
      <c r="H40" s="3">
        <v>3</v>
      </c>
      <c r="I40" s="3" t="s">
        <v>487</v>
      </c>
      <c r="J40" s="3">
        <v>200</v>
      </c>
      <c r="K40" s="7">
        <v>45127</v>
      </c>
      <c r="L40" s="7">
        <v>45207</v>
      </c>
      <c r="M40" s="3">
        <f t="shared" si="1"/>
        <v>81</v>
      </c>
      <c r="P40" s="1"/>
    </row>
    <row r="41" spans="1:16" s="10" customFormat="1" ht="24.75" customHeight="1" x14ac:dyDescent="0.25">
      <c r="A41" s="63"/>
      <c r="B41" s="19" t="s">
        <v>542</v>
      </c>
      <c r="C41" s="19" t="s">
        <v>539</v>
      </c>
      <c r="D41" s="3">
        <v>106</v>
      </c>
      <c r="E41" s="3">
        <v>300</v>
      </c>
      <c r="F41" s="3" t="s">
        <v>42</v>
      </c>
      <c r="G41" s="3" t="s">
        <v>42</v>
      </c>
      <c r="H41" s="3">
        <v>3</v>
      </c>
      <c r="I41" s="3" t="s">
        <v>487</v>
      </c>
      <c r="J41" s="3">
        <v>200</v>
      </c>
      <c r="K41" s="7">
        <v>45108</v>
      </c>
      <c r="L41" s="7">
        <v>45207</v>
      </c>
      <c r="M41" s="3">
        <f t="shared" si="1"/>
        <v>100</v>
      </c>
      <c r="P41" s="1"/>
    </row>
    <row r="42" spans="1:16" s="10" customFormat="1" ht="31.5" customHeight="1" x14ac:dyDescent="0.25">
      <c r="A42" s="63"/>
      <c r="B42" s="19" t="s">
        <v>543</v>
      </c>
      <c r="C42" s="19" t="s">
        <v>544</v>
      </c>
      <c r="D42" s="3">
        <v>47</v>
      </c>
      <c r="E42" s="3">
        <v>300</v>
      </c>
      <c r="F42" s="3" t="s">
        <v>42</v>
      </c>
      <c r="G42" s="3" t="s">
        <v>42</v>
      </c>
      <c r="H42" s="3">
        <v>3</v>
      </c>
      <c r="I42" s="3" t="s">
        <v>487</v>
      </c>
      <c r="J42" s="3">
        <v>200</v>
      </c>
      <c r="K42" s="7">
        <v>45108</v>
      </c>
      <c r="L42" s="7">
        <v>45207</v>
      </c>
      <c r="M42" s="3">
        <f t="shared" si="1"/>
        <v>100</v>
      </c>
      <c r="P42" s="1"/>
    </row>
    <row r="43" spans="1:16" s="10" customFormat="1" ht="30" customHeight="1" x14ac:dyDescent="0.25">
      <c r="A43" s="63"/>
      <c r="B43" s="19" t="s">
        <v>545</v>
      </c>
      <c r="C43" s="19" t="s">
        <v>546</v>
      </c>
      <c r="D43" s="3">
        <v>24</v>
      </c>
      <c r="E43" s="3">
        <v>230</v>
      </c>
      <c r="F43" s="3">
        <v>100</v>
      </c>
      <c r="G43" s="3">
        <v>1000</v>
      </c>
      <c r="H43" s="3">
        <v>3</v>
      </c>
      <c r="I43" s="3" t="s">
        <v>487</v>
      </c>
      <c r="J43" s="3">
        <v>200</v>
      </c>
      <c r="K43" s="7">
        <v>45108</v>
      </c>
      <c r="L43" s="7">
        <v>45207</v>
      </c>
      <c r="M43" s="3">
        <f t="shared" si="1"/>
        <v>100</v>
      </c>
      <c r="P43" s="1"/>
    </row>
    <row r="44" spans="1:16" s="10" customFormat="1" ht="24.75" customHeight="1" x14ac:dyDescent="0.25">
      <c r="A44" s="63"/>
      <c r="B44" s="19" t="s">
        <v>547</v>
      </c>
      <c r="C44" s="19" t="s">
        <v>541</v>
      </c>
      <c r="D44" s="3">
        <v>68</v>
      </c>
      <c r="E44" s="3">
        <v>230</v>
      </c>
      <c r="F44" s="3">
        <v>80</v>
      </c>
      <c r="G44" s="3">
        <v>1000</v>
      </c>
      <c r="H44" s="3">
        <v>3</v>
      </c>
      <c r="I44" s="3" t="s">
        <v>487</v>
      </c>
      <c r="J44" s="3">
        <v>200</v>
      </c>
      <c r="K44" s="7">
        <v>45091</v>
      </c>
      <c r="L44" s="7">
        <v>45207</v>
      </c>
      <c r="M44" s="3">
        <f t="shared" si="1"/>
        <v>117</v>
      </c>
      <c r="P44" s="1"/>
    </row>
    <row r="45" spans="1:16" s="10" customFormat="1" ht="24.75" customHeight="1" x14ac:dyDescent="0.25">
      <c r="A45" s="63"/>
      <c r="B45" s="19" t="s">
        <v>540</v>
      </c>
      <c r="C45" s="19" t="s">
        <v>548</v>
      </c>
      <c r="D45" s="3">
        <v>182</v>
      </c>
      <c r="E45" s="3">
        <v>300</v>
      </c>
      <c r="F45" s="3"/>
      <c r="G45" s="3"/>
      <c r="H45" s="3">
        <v>3</v>
      </c>
      <c r="I45" s="3" t="s">
        <v>549</v>
      </c>
      <c r="J45" s="3">
        <v>450</v>
      </c>
      <c r="K45" s="7">
        <v>45127</v>
      </c>
      <c r="L45" s="7">
        <v>45204</v>
      </c>
      <c r="M45" s="3">
        <f t="shared" si="1"/>
        <v>78</v>
      </c>
      <c r="P45" s="1"/>
    </row>
    <row r="46" spans="1:16" s="10" customFormat="1" ht="24.75" customHeight="1" x14ac:dyDescent="0.25">
      <c r="A46" s="63"/>
      <c r="B46" s="19" t="s">
        <v>550</v>
      </c>
      <c r="C46" s="19" t="s">
        <v>551</v>
      </c>
      <c r="D46" s="3">
        <v>110</v>
      </c>
      <c r="E46" s="3">
        <v>220</v>
      </c>
      <c r="F46" s="3">
        <v>60</v>
      </c>
      <c r="G46" s="3">
        <v>600</v>
      </c>
      <c r="H46" s="3">
        <v>1</v>
      </c>
      <c r="I46" s="3" t="s">
        <v>526</v>
      </c>
      <c r="J46" s="3">
        <v>650</v>
      </c>
      <c r="K46" s="7">
        <v>45122</v>
      </c>
      <c r="L46" s="7">
        <v>45201</v>
      </c>
      <c r="M46" s="3">
        <f t="shared" si="1"/>
        <v>80</v>
      </c>
      <c r="P46" s="1"/>
    </row>
    <row r="47" spans="1:16" s="10" customFormat="1" ht="24.75" customHeight="1" x14ac:dyDescent="0.25">
      <c r="A47" s="63"/>
      <c r="B47" s="19" t="s">
        <v>551</v>
      </c>
      <c r="C47" s="19" t="s">
        <v>552</v>
      </c>
      <c r="D47" s="3">
        <v>29</v>
      </c>
      <c r="E47" s="3">
        <v>200</v>
      </c>
      <c r="F47" s="3">
        <v>60</v>
      </c>
      <c r="G47" s="3">
        <v>600</v>
      </c>
      <c r="H47" s="3">
        <v>1</v>
      </c>
      <c r="I47" s="3" t="s">
        <v>526</v>
      </c>
      <c r="J47" s="3">
        <v>650</v>
      </c>
      <c r="K47" s="7">
        <v>45102</v>
      </c>
      <c r="L47" s="7">
        <v>45202</v>
      </c>
      <c r="M47" s="3">
        <f t="shared" si="1"/>
        <v>101</v>
      </c>
      <c r="P47" s="1"/>
    </row>
    <row r="48" spans="1:16" s="10" customFormat="1" ht="31.5" customHeight="1" x14ac:dyDescent="0.25">
      <c r="A48" s="19" t="s">
        <v>553</v>
      </c>
      <c r="B48" s="19" t="s">
        <v>554</v>
      </c>
      <c r="C48" s="19" t="s">
        <v>555</v>
      </c>
      <c r="D48" s="3">
        <v>9</v>
      </c>
      <c r="E48" s="3" t="s">
        <v>42</v>
      </c>
      <c r="F48" s="3" t="s">
        <v>42</v>
      </c>
      <c r="G48" s="3" t="s">
        <v>42</v>
      </c>
      <c r="H48" s="3">
        <v>4</v>
      </c>
      <c r="I48" s="3" t="s">
        <v>42</v>
      </c>
      <c r="J48" s="3" t="s">
        <v>42</v>
      </c>
      <c r="K48" s="7">
        <v>45087</v>
      </c>
      <c r="L48" s="7">
        <v>45211</v>
      </c>
      <c r="M48" s="3">
        <f t="shared" si="1"/>
        <v>125</v>
      </c>
      <c r="P48" s="1"/>
    </row>
    <row r="49" spans="1:16" s="10" customFormat="1" ht="24.75" customHeight="1" x14ac:dyDescent="0.25">
      <c r="A49" s="19" t="s">
        <v>556</v>
      </c>
      <c r="B49" s="19" t="s">
        <v>557</v>
      </c>
      <c r="C49" s="19" t="s">
        <v>558</v>
      </c>
      <c r="D49" s="3">
        <v>1</v>
      </c>
      <c r="E49" s="3" t="s">
        <v>42</v>
      </c>
      <c r="F49" s="3" t="s">
        <v>42</v>
      </c>
      <c r="G49" s="3" t="s">
        <v>42</v>
      </c>
      <c r="H49" s="3">
        <v>7</v>
      </c>
      <c r="I49" s="3" t="s">
        <v>42</v>
      </c>
      <c r="J49" s="3" t="s">
        <v>42</v>
      </c>
      <c r="K49" s="3" t="s">
        <v>42</v>
      </c>
      <c r="L49" s="3" t="s">
        <v>42</v>
      </c>
      <c r="M49" s="3" t="s">
        <v>42</v>
      </c>
      <c r="P49" s="1"/>
    </row>
    <row r="50" spans="1:16" s="10" customFormat="1" ht="24.75" customHeight="1" x14ac:dyDescent="0.25">
      <c r="A50" s="19" t="s">
        <v>559</v>
      </c>
      <c r="B50" s="19" t="s">
        <v>560</v>
      </c>
      <c r="C50" s="19" t="s">
        <v>561</v>
      </c>
      <c r="D50" s="3">
        <v>18.5</v>
      </c>
      <c r="E50" s="3" t="s">
        <v>42</v>
      </c>
      <c r="F50" s="3" t="s">
        <v>42</v>
      </c>
      <c r="G50" s="3" t="s">
        <v>42</v>
      </c>
      <c r="H50" s="3">
        <v>7</v>
      </c>
      <c r="I50" s="3" t="s">
        <v>42</v>
      </c>
      <c r="J50" s="3" t="s">
        <v>42</v>
      </c>
      <c r="K50" s="41" t="s">
        <v>42</v>
      </c>
      <c r="L50" s="41" t="s">
        <v>42</v>
      </c>
      <c r="M50" s="41" t="s">
        <v>42</v>
      </c>
      <c r="P50" s="1"/>
    </row>
    <row r="51" spans="1:16" s="10" customFormat="1" ht="28.5" customHeight="1" x14ac:dyDescent="0.25">
      <c r="A51" s="19" t="s">
        <v>562</v>
      </c>
      <c r="B51" s="19" t="s">
        <v>563</v>
      </c>
      <c r="C51" s="19" t="s">
        <v>564</v>
      </c>
      <c r="D51" s="3">
        <v>7</v>
      </c>
      <c r="E51" s="3" t="s">
        <v>42</v>
      </c>
      <c r="F51" s="3" t="s">
        <v>42</v>
      </c>
      <c r="G51" s="3" t="s">
        <v>42</v>
      </c>
      <c r="H51" s="3">
        <v>7</v>
      </c>
      <c r="I51" s="3" t="s">
        <v>42</v>
      </c>
      <c r="J51" s="3" t="s">
        <v>42</v>
      </c>
      <c r="K51" s="3" t="s">
        <v>42</v>
      </c>
      <c r="L51" s="3" t="s">
        <v>42</v>
      </c>
      <c r="M51" s="3" t="s">
        <v>42</v>
      </c>
      <c r="P51" s="1"/>
    </row>
    <row r="52" spans="1:16" s="10" customFormat="1" ht="24.75" customHeight="1" x14ac:dyDescent="0.25">
      <c r="A52" s="26" t="s">
        <v>565</v>
      </c>
      <c r="B52" s="26" t="s">
        <v>566</v>
      </c>
      <c r="C52" s="19" t="s">
        <v>567</v>
      </c>
      <c r="D52" s="11">
        <v>3</v>
      </c>
      <c r="E52" s="11" t="s">
        <v>42</v>
      </c>
      <c r="F52" s="11" t="s">
        <v>42</v>
      </c>
      <c r="G52" s="11" t="s">
        <v>42</v>
      </c>
      <c r="H52" s="11">
        <v>7</v>
      </c>
      <c r="I52" s="11" t="s">
        <v>42</v>
      </c>
      <c r="J52" s="11" t="s">
        <v>42</v>
      </c>
      <c r="K52" s="41" t="s">
        <v>42</v>
      </c>
      <c r="L52" s="41" t="s">
        <v>42</v>
      </c>
      <c r="M52" s="41" t="s">
        <v>42</v>
      </c>
      <c r="P52" s="1"/>
    </row>
    <row r="53" spans="1:16" s="10" customFormat="1" ht="24.75" customHeight="1" x14ac:dyDescent="0.25">
      <c r="A53" s="19" t="s">
        <v>568</v>
      </c>
      <c r="B53" s="19" t="s">
        <v>569</v>
      </c>
      <c r="C53" s="19" t="s">
        <v>570</v>
      </c>
      <c r="D53" s="3">
        <v>46</v>
      </c>
      <c r="E53" s="3" t="s">
        <v>42</v>
      </c>
      <c r="F53" s="3" t="s">
        <v>42</v>
      </c>
      <c r="G53" s="3" t="s">
        <v>42</v>
      </c>
      <c r="H53" s="3">
        <v>7</v>
      </c>
      <c r="I53" s="3" t="s">
        <v>42</v>
      </c>
      <c r="J53" s="3" t="s">
        <v>42</v>
      </c>
      <c r="K53" s="3" t="s">
        <v>42</v>
      </c>
      <c r="L53" s="3" t="s">
        <v>42</v>
      </c>
      <c r="M53" s="3" t="s">
        <v>42</v>
      </c>
      <c r="P53" s="1"/>
    </row>
    <row r="54" spans="1:16" s="10" customFormat="1" ht="24.75" customHeight="1" x14ac:dyDescent="0.25">
      <c r="A54" s="26" t="s">
        <v>571</v>
      </c>
      <c r="B54" s="26" t="s">
        <v>572</v>
      </c>
      <c r="C54" s="19" t="s">
        <v>573</v>
      </c>
      <c r="D54" s="11">
        <v>11</v>
      </c>
      <c r="E54" s="11" t="s">
        <v>42</v>
      </c>
      <c r="F54" s="11" t="s">
        <v>42</v>
      </c>
      <c r="G54" s="11" t="s">
        <v>42</v>
      </c>
      <c r="H54" s="11">
        <v>7</v>
      </c>
      <c r="I54" s="11" t="s">
        <v>42</v>
      </c>
      <c r="J54" s="11" t="s">
        <v>42</v>
      </c>
      <c r="K54" s="41" t="s">
        <v>42</v>
      </c>
      <c r="L54" s="41" t="s">
        <v>42</v>
      </c>
      <c r="M54" s="41" t="s">
        <v>42</v>
      </c>
      <c r="P54" s="1"/>
    </row>
    <row r="55" spans="1:16" s="10" customFormat="1" ht="30.75" customHeight="1" x14ac:dyDescent="0.25">
      <c r="A55" s="19" t="s">
        <v>574</v>
      </c>
      <c r="B55" s="19" t="s">
        <v>575</v>
      </c>
      <c r="C55" s="19" t="s">
        <v>576</v>
      </c>
      <c r="D55" s="3">
        <v>7</v>
      </c>
      <c r="E55" s="3" t="s">
        <v>42</v>
      </c>
      <c r="F55" s="3" t="s">
        <v>42</v>
      </c>
      <c r="G55" s="3" t="s">
        <v>42</v>
      </c>
      <c r="H55" s="3">
        <v>7</v>
      </c>
      <c r="I55" s="3" t="s">
        <v>42</v>
      </c>
      <c r="J55" s="3" t="s">
        <v>42</v>
      </c>
      <c r="K55" s="41" t="s">
        <v>42</v>
      </c>
      <c r="L55" s="41" t="s">
        <v>42</v>
      </c>
      <c r="M55" s="41" t="s">
        <v>42</v>
      </c>
      <c r="P55" s="1"/>
    </row>
    <row r="56" spans="1:16" s="10" customFormat="1" ht="29.25" customHeight="1" x14ac:dyDescent="0.25">
      <c r="A56" s="19" t="s">
        <v>577</v>
      </c>
      <c r="B56" s="19" t="s">
        <v>578</v>
      </c>
      <c r="C56" s="19" t="s">
        <v>579</v>
      </c>
      <c r="D56" s="3">
        <v>5</v>
      </c>
      <c r="E56" s="3" t="s">
        <v>42</v>
      </c>
      <c r="F56" s="3" t="s">
        <v>42</v>
      </c>
      <c r="G56" s="3" t="s">
        <v>42</v>
      </c>
      <c r="H56" s="3">
        <v>7</v>
      </c>
      <c r="I56" s="3" t="s">
        <v>42</v>
      </c>
      <c r="J56" s="3" t="s">
        <v>42</v>
      </c>
      <c r="K56" s="41" t="s">
        <v>42</v>
      </c>
      <c r="L56" s="41" t="s">
        <v>42</v>
      </c>
      <c r="M56" s="41" t="s">
        <v>42</v>
      </c>
      <c r="P56" s="1"/>
    </row>
    <row r="57" spans="1:16" s="10" customFormat="1" ht="24.75" customHeight="1" x14ac:dyDescent="0.25">
      <c r="A57" s="19" t="s">
        <v>580</v>
      </c>
      <c r="B57" s="19" t="s">
        <v>581</v>
      </c>
      <c r="C57" s="19" t="s">
        <v>539</v>
      </c>
      <c r="D57" s="3">
        <v>15</v>
      </c>
      <c r="E57" s="3" t="s">
        <v>42</v>
      </c>
      <c r="F57" s="3" t="s">
        <v>42</v>
      </c>
      <c r="G57" s="3" t="s">
        <v>42</v>
      </c>
      <c r="H57" s="3">
        <v>7</v>
      </c>
      <c r="I57" s="3" t="s">
        <v>42</v>
      </c>
      <c r="J57" s="3" t="s">
        <v>42</v>
      </c>
      <c r="K57" s="41" t="s">
        <v>42</v>
      </c>
      <c r="L57" s="41" t="s">
        <v>42</v>
      </c>
      <c r="M57" s="41" t="s">
        <v>42</v>
      </c>
      <c r="P57" s="1"/>
    </row>
    <row r="58" spans="1:16" s="10" customFormat="1" ht="36.75" customHeight="1" x14ac:dyDescent="0.25">
      <c r="A58" s="19" t="s">
        <v>582</v>
      </c>
      <c r="B58" s="19" t="s">
        <v>583</v>
      </c>
      <c r="C58" s="19" t="s">
        <v>541</v>
      </c>
      <c r="D58" s="3">
        <v>12</v>
      </c>
      <c r="E58" s="3" t="s">
        <v>42</v>
      </c>
      <c r="F58" s="3" t="s">
        <v>42</v>
      </c>
      <c r="G58" s="3" t="s">
        <v>42</v>
      </c>
      <c r="H58" s="3">
        <v>7</v>
      </c>
      <c r="I58" s="3" t="s">
        <v>42</v>
      </c>
      <c r="J58" s="3" t="s">
        <v>42</v>
      </c>
      <c r="K58" s="41" t="s">
        <v>42</v>
      </c>
      <c r="L58" s="41" t="s">
        <v>42</v>
      </c>
      <c r="M58" s="41" t="s">
        <v>42</v>
      </c>
      <c r="P58" s="1"/>
    </row>
    <row r="59" spans="1:16" s="10" customFormat="1" ht="21.75" customHeight="1" x14ac:dyDescent="0.25">
      <c r="A59" s="19" t="s">
        <v>584</v>
      </c>
      <c r="B59" s="19" t="s">
        <v>585</v>
      </c>
      <c r="C59" s="19" t="s">
        <v>586</v>
      </c>
      <c r="D59" s="3">
        <v>2</v>
      </c>
      <c r="E59" s="3">
        <v>300</v>
      </c>
      <c r="F59" s="3">
        <v>40</v>
      </c>
      <c r="G59" s="3">
        <v>250</v>
      </c>
      <c r="H59" s="3">
        <v>1</v>
      </c>
      <c r="I59" s="3" t="s">
        <v>473</v>
      </c>
      <c r="J59" s="3">
        <v>280</v>
      </c>
      <c r="K59" s="7">
        <v>45453</v>
      </c>
      <c r="L59" s="49">
        <v>45577</v>
      </c>
      <c r="M59" s="3">
        <f t="shared" ref="M59" si="2">L59-K59+1</f>
        <v>125</v>
      </c>
      <c r="P59" s="1"/>
    </row>
    <row r="60" spans="1:16" s="10" customFormat="1" ht="21" customHeight="1" x14ac:dyDescent="0.25">
      <c r="A60" s="61" t="s">
        <v>96</v>
      </c>
      <c r="B60" s="61"/>
      <c r="C60" s="61"/>
      <c r="D60" s="14">
        <f>SUM(D6:D59)</f>
        <v>4120.5</v>
      </c>
      <c r="E60" s="3"/>
      <c r="F60" s="3"/>
      <c r="G60" s="3"/>
      <c r="H60" s="3"/>
      <c r="I60" s="3"/>
      <c r="J60" s="3"/>
      <c r="K60" s="3"/>
      <c r="L60" s="3"/>
      <c r="M60" s="3"/>
      <c r="P60" s="1"/>
    </row>
    <row r="61" spans="1:16" s="10" customFormat="1" ht="21" customHeight="1" x14ac:dyDescent="0.25">
      <c r="A61" s="69" t="s">
        <v>380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P61" s="1"/>
    </row>
    <row r="62" spans="1:16" s="10" customFormat="1" ht="30" customHeight="1" x14ac:dyDescent="0.25">
      <c r="A62" s="19" t="s">
        <v>587</v>
      </c>
      <c r="B62" s="19" t="s">
        <v>588</v>
      </c>
      <c r="C62" s="19" t="s">
        <v>589</v>
      </c>
      <c r="D62" s="3">
        <v>30</v>
      </c>
      <c r="E62" s="3" t="s">
        <v>42</v>
      </c>
      <c r="F62" s="3" t="s">
        <v>42</v>
      </c>
      <c r="G62" s="3" t="s">
        <v>42</v>
      </c>
      <c r="H62" s="3">
        <v>7</v>
      </c>
      <c r="I62" s="3" t="s">
        <v>42</v>
      </c>
      <c r="J62" s="3" t="s">
        <v>42</v>
      </c>
      <c r="K62" s="3" t="s">
        <v>42</v>
      </c>
      <c r="L62" s="3" t="s">
        <v>42</v>
      </c>
      <c r="M62" s="3" t="s">
        <v>42</v>
      </c>
      <c r="P62" s="1"/>
    </row>
    <row r="63" spans="1:16" s="10" customFormat="1" ht="21.6" customHeight="1" x14ac:dyDescent="0.25">
      <c r="A63" s="39" t="s">
        <v>590</v>
      </c>
      <c r="B63" s="19" t="s">
        <v>591</v>
      </c>
      <c r="C63" s="19" t="s">
        <v>592</v>
      </c>
      <c r="D63" s="3">
        <v>1</v>
      </c>
      <c r="E63" s="3" t="s">
        <v>42</v>
      </c>
      <c r="F63" s="3" t="s">
        <v>42</v>
      </c>
      <c r="G63" s="3" t="s">
        <v>42</v>
      </c>
      <c r="H63" s="3">
        <v>7</v>
      </c>
      <c r="I63" s="3" t="s">
        <v>42</v>
      </c>
      <c r="J63" s="3" t="s">
        <v>42</v>
      </c>
      <c r="K63" s="3" t="s">
        <v>42</v>
      </c>
      <c r="L63" s="3" t="s">
        <v>42</v>
      </c>
      <c r="M63" s="3" t="s">
        <v>42</v>
      </c>
      <c r="P63" s="1"/>
    </row>
    <row r="64" spans="1:16" s="10" customFormat="1" ht="20.85" customHeight="1" x14ac:dyDescent="0.25">
      <c r="A64" s="39" t="s">
        <v>593</v>
      </c>
      <c r="B64" s="19" t="s">
        <v>594</v>
      </c>
      <c r="C64" s="19" t="s">
        <v>595</v>
      </c>
      <c r="D64" s="3">
        <v>5</v>
      </c>
      <c r="E64" s="3" t="s">
        <v>42</v>
      </c>
      <c r="F64" s="3" t="s">
        <v>42</v>
      </c>
      <c r="G64" s="3" t="s">
        <v>42</v>
      </c>
      <c r="H64" s="3">
        <v>7</v>
      </c>
      <c r="I64" s="3" t="s">
        <v>42</v>
      </c>
      <c r="J64" s="3" t="s">
        <v>42</v>
      </c>
      <c r="K64" s="3" t="s">
        <v>42</v>
      </c>
      <c r="L64" s="3" t="s">
        <v>42</v>
      </c>
      <c r="M64" s="3" t="s">
        <v>42</v>
      </c>
      <c r="P64" s="1"/>
    </row>
    <row r="65" spans="1:16" s="10" customFormat="1" ht="24.75" customHeight="1" x14ac:dyDescent="0.25">
      <c r="A65" s="19" t="s">
        <v>505</v>
      </c>
      <c r="B65" s="19" t="s">
        <v>596</v>
      </c>
      <c r="C65" s="19" t="s">
        <v>597</v>
      </c>
      <c r="D65" s="3">
        <v>138</v>
      </c>
      <c r="E65" s="3" t="s">
        <v>42</v>
      </c>
      <c r="F65" s="3" t="s">
        <v>42</v>
      </c>
      <c r="G65" s="3" t="s">
        <v>42</v>
      </c>
      <c r="H65" s="3">
        <v>7</v>
      </c>
      <c r="I65" s="3" t="s">
        <v>42</v>
      </c>
      <c r="J65" s="3" t="s">
        <v>42</v>
      </c>
      <c r="K65" s="3" t="s">
        <v>42</v>
      </c>
      <c r="L65" s="3" t="s">
        <v>42</v>
      </c>
      <c r="M65" s="3" t="s">
        <v>42</v>
      </c>
      <c r="P65" s="1"/>
    </row>
    <row r="66" spans="1:16" s="10" customFormat="1" ht="33.75" customHeight="1" x14ac:dyDescent="0.25">
      <c r="A66" s="19" t="s">
        <v>598</v>
      </c>
      <c r="B66" s="19" t="s">
        <v>599</v>
      </c>
      <c r="C66" s="19" t="s">
        <v>600</v>
      </c>
      <c r="D66" s="3">
        <v>10.5</v>
      </c>
      <c r="E66" s="3" t="s">
        <v>42</v>
      </c>
      <c r="F66" s="3" t="s">
        <v>42</v>
      </c>
      <c r="G66" s="3" t="s">
        <v>42</v>
      </c>
      <c r="H66" s="3">
        <v>7</v>
      </c>
      <c r="I66" s="3" t="s">
        <v>42</v>
      </c>
      <c r="J66" s="3" t="s">
        <v>42</v>
      </c>
      <c r="K66" s="3" t="s">
        <v>42</v>
      </c>
      <c r="L66" s="3" t="s">
        <v>42</v>
      </c>
      <c r="M66" s="3" t="s">
        <v>42</v>
      </c>
      <c r="P66" s="1"/>
    </row>
    <row r="67" spans="1:16" s="10" customFormat="1" ht="33.75" customHeight="1" x14ac:dyDescent="0.25">
      <c r="A67" s="51" t="s">
        <v>617</v>
      </c>
      <c r="B67" s="51" t="s">
        <v>618</v>
      </c>
      <c r="C67" s="51" t="s">
        <v>619</v>
      </c>
      <c r="D67" s="50">
        <v>4</v>
      </c>
      <c r="E67" s="59" t="s">
        <v>42</v>
      </c>
      <c r="F67" s="59" t="s">
        <v>42</v>
      </c>
      <c r="G67" s="59" t="s">
        <v>42</v>
      </c>
      <c r="H67" s="59">
        <v>7</v>
      </c>
      <c r="I67" s="59" t="s">
        <v>42</v>
      </c>
      <c r="J67" s="59" t="s">
        <v>42</v>
      </c>
      <c r="K67" s="59" t="s">
        <v>42</v>
      </c>
      <c r="L67" s="59" t="s">
        <v>42</v>
      </c>
      <c r="M67" s="59" t="s">
        <v>42</v>
      </c>
      <c r="P67" s="1"/>
    </row>
    <row r="68" spans="1:16" s="10" customFormat="1" ht="33.75" customHeight="1" x14ac:dyDescent="0.25">
      <c r="A68" s="60" t="s">
        <v>664</v>
      </c>
      <c r="B68" s="60" t="s">
        <v>665</v>
      </c>
      <c r="C68" s="60" t="s">
        <v>666</v>
      </c>
      <c r="D68" s="58">
        <v>21.3</v>
      </c>
      <c r="E68" s="59" t="s">
        <v>42</v>
      </c>
      <c r="F68" s="59" t="s">
        <v>42</v>
      </c>
      <c r="G68" s="59" t="s">
        <v>42</v>
      </c>
      <c r="H68" s="59">
        <v>7</v>
      </c>
      <c r="I68" s="59" t="s">
        <v>42</v>
      </c>
      <c r="J68" s="59" t="s">
        <v>42</v>
      </c>
      <c r="K68" s="59" t="s">
        <v>42</v>
      </c>
      <c r="L68" s="59" t="s">
        <v>42</v>
      </c>
      <c r="M68" s="59" t="s">
        <v>42</v>
      </c>
      <c r="P68" s="1"/>
    </row>
    <row r="69" spans="1:16" s="10" customFormat="1" ht="19.5" customHeight="1" x14ac:dyDescent="0.25">
      <c r="A69" s="61" t="s">
        <v>393</v>
      </c>
      <c r="B69" s="61"/>
      <c r="C69" s="61"/>
      <c r="D69" s="14">
        <f>SUM(D62:D68)</f>
        <v>209.8</v>
      </c>
      <c r="E69" s="3"/>
      <c r="F69" s="3"/>
      <c r="G69" s="3"/>
      <c r="H69" s="3"/>
      <c r="I69" s="3"/>
      <c r="J69" s="3"/>
      <c r="K69" s="3"/>
      <c r="L69" s="3"/>
      <c r="M69" s="3"/>
      <c r="P69" s="1"/>
    </row>
    <row r="70" spans="1:16" s="10" customFormat="1" ht="13.9" customHeight="1" x14ac:dyDescent="0.25">
      <c r="A70" s="61" t="s">
        <v>394</v>
      </c>
      <c r="B70" s="61"/>
      <c r="C70" s="61"/>
      <c r="D70" s="14">
        <f>SUM(D60,D69)</f>
        <v>4330.3</v>
      </c>
      <c r="E70" s="3"/>
      <c r="F70" s="3"/>
      <c r="G70" s="3"/>
      <c r="H70" s="3"/>
      <c r="I70" s="3"/>
      <c r="J70" s="3"/>
      <c r="K70" s="3"/>
      <c r="L70" s="3"/>
      <c r="M70" s="3"/>
      <c r="P70" s="1"/>
    </row>
    <row r="72" spans="1:16" ht="18.75" x14ac:dyDescent="0.25">
      <c r="C72" s="45"/>
    </row>
  </sheetData>
  <mergeCells count="29">
    <mergeCell ref="A1:M1"/>
    <mergeCell ref="A2:A4"/>
    <mergeCell ref="B2:C2"/>
    <mergeCell ref="D2:D4"/>
    <mergeCell ref="E2:G2"/>
    <mergeCell ref="H2:H4"/>
    <mergeCell ref="I2:I4"/>
    <mergeCell ref="J2:J4"/>
    <mergeCell ref="K2:M2"/>
    <mergeCell ref="B3:B4"/>
    <mergeCell ref="C3:C4"/>
    <mergeCell ref="E3:E4"/>
    <mergeCell ref="F3:F4"/>
    <mergeCell ref="G3:G4"/>
    <mergeCell ref="K3:L3"/>
    <mergeCell ref="M3:M4"/>
    <mergeCell ref="A5:M5"/>
    <mergeCell ref="A9:A10"/>
    <mergeCell ref="A11:A13"/>
    <mergeCell ref="A15:A16"/>
    <mergeCell ref="A17:A19"/>
    <mergeCell ref="A60:C60"/>
    <mergeCell ref="A61:M61"/>
    <mergeCell ref="A69:C69"/>
    <mergeCell ref="A70:C70"/>
    <mergeCell ref="A21:A22"/>
    <mergeCell ref="A30:A32"/>
    <mergeCell ref="A33:A37"/>
    <mergeCell ref="A39:A47"/>
  </mergeCells>
  <pageMargins left="0.7" right="0.7" top="0.75" bottom="0.75" header="0.511811023622047" footer="0.511811023622047"/>
  <pageSetup paperSize="9" scale="68" fitToHeight="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Барнаул</vt:lpstr>
      <vt:lpstr>Новосибирск</vt:lpstr>
      <vt:lpstr>Томск</vt:lpstr>
      <vt:lpstr>Колпашево</vt:lpstr>
      <vt:lpstr>Омск</vt:lpstr>
      <vt:lpstr>Тобольск</vt:lpstr>
      <vt:lpstr>Ханты</vt:lpstr>
      <vt:lpstr>Сургут</vt:lpstr>
      <vt:lpstr>Салехард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Светлана В. Литвинова</cp:lastModifiedBy>
  <cp:revision>2</cp:revision>
  <cp:lastPrinted>2024-08-01T05:38:41Z</cp:lastPrinted>
  <dcterms:created xsi:type="dcterms:W3CDTF">2006-09-16T00:00:00Z</dcterms:created>
  <dcterms:modified xsi:type="dcterms:W3CDTF">2024-10-17T03:09:49Z</dcterms:modified>
  <dc:language>ru-RU</dc:language>
</cp:coreProperties>
</file>